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-28920" yWindow="2055" windowWidth="29040" windowHeight="15720" tabRatio="620" activeTab="1"/>
  </bookViews>
  <sheets>
    <sheet name="ST N°07 MEN EXT BASE " sheetId="1" r:id="rId1"/>
    <sheet name="ST N°07 MEN EXT BASE + VARIANTE" sheetId="2" r:id="rId2"/>
  </sheets>
  <definedNames>
    <definedName name="_xlnm.Print_Titles" localSheetId="0">'ST N°07 MEN EXT BASE '!$1:$1</definedName>
    <definedName name="_xlnm.Print_Area" localSheetId="0">'ST N°07 MEN EXT BASE '!$A$1:$F$159</definedName>
    <definedName name="_xlnm.Print_Area" localSheetId="1">'ST N°07 MEN EXT BASE + VARIANTE'!$A$1:$F$178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7" i="2" l="1"/>
  <c r="F166" i="2"/>
  <c r="F163" i="2"/>
  <c r="F160" i="2"/>
  <c r="F157" i="2"/>
  <c r="F147" i="2"/>
  <c r="F144" i="2"/>
  <c r="F151" i="2" s="1"/>
  <c r="F137" i="2"/>
  <c r="F134" i="2"/>
  <c r="F131" i="2"/>
  <c r="F128" i="2"/>
  <c r="F125" i="2"/>
  <c r="F141" i="2" s="1"/>
  <c r="F117" i="2"/>
  <c r="F114" i="2"/>
  <c r="F121" i="2" s="1"/>
  <c r="F107" i="2"/>
  <c r="F104" i="2"/>
  <c r="F100" i="2"/>
  <c r="F97" i="2"/>
  <c r="F94" i="2"/>
  <c r="F91" i="2"/>
  <c r="F88" i="2"/>
  <c r="F85" i="2"/>
  <c r="F82" i="2"/>
  <c r="F79" i="2"/>
  <c r="F75" i="2"/>
  <c r="F72" i="2"/>
  <c r="F69" i="2"/>
  <c r="F66" i="2"/>
  <c r="F63" i="2"/>
  <c r="F60" i="2"/>
  <c r="F57" i="2"/>
  <c r="F54" i="2"/>
  <c r="F51" i="2"/>
  <c r="F48" i="2"/>
  <c r="F45" i="2"/>
  <c r="F42" i="2"/>
  <c r="F39" i="2"/>
  <c r="F36" i="2"/>
  <c r="F33" i="2"/>
  <c r="F30" i="2"/>
  <c r="F26" i="2"/>
  <c r="F23" i="2"/>
  <c r="F20" i="2"/>
  <c r="F17" i="2"/>
  <c r="F14" i="2"/>
  <c r="F11" i="2"/>
  <c r="F6" i="2"/>
  <c r="F137" i="1"/>
  <c r="F134" i="1"/>
  <c r="F131" i="1"/>
  <c r="F128" i="1"/>
  <c r="F125" i="1"/>
  <c r="F6" i="1"/>
  <c r="F11" i="1"/>
  <c r="F14" i="1"/>
  <c r="F17" i="1"/>
  <c r="F20" i="1"/>
  <c r="F23" i="1"/>
  <c r="F26" i="1"/>
  <c r="F30" i="1"/>
  <c r="F33" i="1"/>
  <c r="F36" i="1"/>
  <c r="F39" i="1"/>
  <c r="F42" i="1"/>
  <c r="F45" i="1"/>
  <c r="F48" i="1"/>
  <c r="F51" i="1"/>
  <c r="F54" i="1"/>
  <c r="F57" i="1"/>
  <c r="F60" i="1"/>
  <c r="F63" i="1"/>
  <c r="F66" i="1"/>
  <c r="F69" i="1"/>
  <c r="F72" i="1"/>
  <c r="F75" i="1"/>
  <c r="F79" i="1"/>
  <c r="F82" i="1"/>
  <c r="F85" i="1"/>
  <c r="F88" i="1"/>
  <c r="F91" i="1"/>
  <c r="F94" i="1"/>
  <c r="F97" i="1"/>
  <c r="F100" i="1"/>
  <c r="F104" i="1"/>
  <c r="F107" i="1"/>
  <c r="F114" i="1"/>
  <c r="F117" i="1"/>
  <c r="F144" i="1"/>
  <c r="F151" i="1" s="1"/>
  <c r="F147" i="1"/>
  <c r="B157" i="1"/>
  <c r="F170" i="2" l="1"/>
  <c r="F172" i="2" s="1"/>
  <c r="F111" i="2"/>
  <c r="F141" i="1"/>
  <c r="F121" i="1"/>
  <c r="F111" i="1"/>
  <c r="F152" i="1" s="1"/>
  <c r="F176" i="2" l="1"/>
  <c r="F152" i="2"/>
  <c r="F156" i="1"/>
  <c r="F157" i="1" s="1"/>
  <c r="F177" i="2" l="1"/>
  <c r="F178" i="2" s="1"/>
  <c r="F158" i="1"/>
</calcChain>
</file>

<file path=xl/sharedStrings.xml><?xml version="1.0" encoding="utf-8"?>
<sst xmlns="http://schemas.openxmlformats.org/spreadsheetml/2006/main" count="731" uniqueCount="339">
  <si>
    <t>U</t>
  </si>
  <si>
    <t>Quantité</t>
  </si>
  <si>
    <t>Prix en €</t>
  </si>
  <si>
    <t>Total en €</t>
  </si>
  <si>
    <t>3</t>
  </si>
  <si>
    <t>CH3</t>
  </si>
  <si>
    <t>3.1</t>
  </si>
  <si>
    <t>MENUISERIES ALUMINIUM</t>
  </si>
  <si>
    <t>CH4</t>
  </si>
  <si>
    <t>3.1.1</t>
  </si>
  <si>
    <t>CHASSIS UNITAIRES</t>
  </si>
  <si>
    <t>CH5</t>
  </si>
  <si>
    <t xml:space="preserve">3.1.1.1 </t>
  </si>
  <si>
    <t>CHASSIS 1,00 x 2,50 Ht ML - EM01Va</t>
  </si>
  <si>
    <t>U</t>
  </si>
  <si>
    <t>ART</t>
  </si>
  <si>
    <t>001-M249</t>
  </si>
  <si>
    <t>Localisation :</t>
  </si>
  <si>
    <t xml:space="preserve">Suivant plans architecte : </t>
  </si>
  <si>
    <t>BR Restauration, BR CPT Achats, BR Resp Heb Hot, BR Responsable, BR directeur, bureau triple cuisine (2U), salle de détente (3U)</t>
  </si>
  <si>
    <t>BR coworking, bureau courrier, confidentialité, bureau chef guichet, bureau responsable / col transport, bureau triple (2U), salle de pause, salle de réunion, bureau administration du personnel, passeport,</t>
  </si>
  <si>
    <t xml:space="preserve">3.1.1.2 </t>
  </si>
  <si>
    <t>CHASSIS 1,50 x 2,50 Ht ML - EM01Vc</t>
  </si>
  <si>
    <t>U</t>
  </si>
  <si>
    <t>ART</t>
  </si>
  <si>
    <t>001-M232</t>
  </si>
  <si>
    <t>Localisation :</t>
  </si>
  <si>
    <t>Suivant plans architecte : circulation, salle de pause</t>
  </si>
  <si>
    <t xml:space="preserve">3.1.1.3 </t>
  </si>
  <si>
    <t>CHASSIS 1,25 x 2,50 Ht ML - EM01Vd</t>
  </si>
  <si>
    <t>U</t>
  </si>
  <si>
    <t>ART</t>
  </si>
  <si>
    <t>001-L323</t>
  </si>
  <si>
    <t>Localisation :</t>
  </si>
  <si>
    <t>Suivant plans architecte : production chaude, self service</t>
  </si>
  <si>
    <t xml:space="preserve">3.1.1.4 </t>
  </si>
  <si>
    <t>CHASSIS 1,20 x 0.5 Ht ML - EM01Ve</t>
  </si>
  <si>
    <t>U</t>
  </si>
  <si>
    <t>ART</t>
  </si>
  <si>
    <t>001-M267</t>
  </si>
  <si>
    <t>Localisation :</t>
  </si>
  <si>
    <t>Suivant plans architecte : vestiaires cuisine</t>
  </si>
  <si>
    <t xml:space="preserve">3.1.1.5 </t>
  </si>
  <si>
    <t>CHASSIS 1,85 x 1.60 Ht ML - EM02Va</t>
  </si>
  <si>
    <t>U</t>
  </si>
  <si>
    <t>ART</t>
  </si>
  <si>
    <t>001-M266</t>
  </si>
  <si>
    <t>Localisation :</t>
  </si>
  <si>
    <t>Suivant plans architecte : DEB DEC / L LEGUM</t>
  </si>
  <si>
    <t xml:space="preserve">3.1.1.6 </t>
  </si>
  <si>
    <t>CHASSIS 0,85  x 0,93 Ht ML - EM01Vf</t>
  </si>
  <si>
    <t>U</t>
  </si>
  <si>
    <t>ART</t>
  </si>
  <si>
    <t>001-M270</t>
  </si>
  <si>
    <t>Localisation :</t>
  </si>
  <si>
    <t>Suivant plans architecte : imposte salle à manger (partie haute)</t>
  </si>
  <si>
    <t xml:space="preserve">3.1.1.7 </t>
  </si>
  <si>
    <t>CHASSIS 0,60 x 0,93 Ht ML - EM01Vf</t>
  </si>
  <si>
    <t>U</t>
  </si>
  <si>
    <t>ART</t>
  </si>
  <si>
    <t>001-M268</t>
  </si>
  <si>
    <t>Localisation :</t>
  </si>
  <si>
    <t>Suivant plans architecte : imposte salle à manger (partie haute)</t>
  </si>
  <si>
    <t>3.1.2</t>
  </si>
  <si>
    <t>ENSEMBLES COMPOSES</t>
  </si>
  <si>
    <t>CH5</t>
  </si>
  <si>
    <t xml:space="preserve">3.1.2.1 </t>
  </si>
  <si>
    <t>ENSEMBLE 240 x 250 Ht CM - EM03V</t>
  </si>
  <si>
    <t>U</t>
  </si>
  <si>
    <t>ART</t>
  </si>
  <si>
    <t>001-M234</t>
  </si>
  <si>
    <t>Localisation :</t>
  </si>
  <si>
    <t>Suivant plans architecte : BR coworking</t>
  </si>
  <si>
    <t xml:space="preserve">3.1.2.2 </t>
  </si>
  <si>
    <t>ENSEMBLE 360 x 250 Ht CM - EM03Va</t>
  </si>
  <si>
    <t>U</t>
  </si>
  <si>
    <t>ART</t>
  </si>
  <si>
    <t>001-M235</t>
  </si>
  <si>
    <t>Localisation :</t>
  </si>
  <si>
    <t>Suivant plans architecte : salle polyvalente (2U)</t>
  </si>
  <si>
    <t xml:space="preserve">3.1.2.3 </t>
  </si>
  <si>
    <t>ENSEMBLE 360 x 250 Ht CM - EM03Vb</t>
  </si>
  <si>
    <t>U</t>
  </si>
  <si>
    <t>ART</t>
  </si>
  <si>
    <t>001-M264</t>
  </si>
  <si>
    <t>Localisation :</t>
  </si>
  <si>
    <t>Suivant plans architecte : circulation salle à manger privative</t>
  </si>
  <si>
    <t xml:space="preserve">3.1.2.4 </t>
  </si>
  <si>
    <t>ENSEMBLE 320 x 250 Ht CM - EM03Vd</t>
  </si>
  <si>
    <t>U</t>
  </si>
  <si>
    <t>ART</t>
  </si>
  <si>
    <t>001-M258</t>
  </si>
  <si>
    <t>Localisation :</t>
  </si>
  <si>
    <t>Suivant plans architecte : salle polyvalente</t>
  </si>
  <si>
    <t xml:space="preserve">3.1.2.5 </t>
  </si>
  <si>
    <t>CHASSIS 3,60 x 2,35 Ht ML - EM03Ve</t>
  </si>
  <si>
    <t>U</t>
  </si>
  <si>
    <t>ART</t>
  </si>
  <si>
    <t>001-M922</t>
  </si>
  <si>
    <t>Localisation :</t>
  </si>
  <si>
    <t>Suivant plans architecte : self service</t>
  </si>
  <si>
    <t xml:space="preserve">3.1.2.6 </t>
  </si>
  <si>
    <t>CHASSIS 4,80 x 2,35 Ht ML - EM04Va</t>
  </si>
  <si>
    <t>U</t>
  </si>
  <si>
    <t>ART</t>
  </si>
  <si>
    <t>001-L325</t>
  </si>
  <si>
    <t>Localisation :</t>
  </si>
  <si>
    <t>Suivant plans architecte : self service</t>
  </si>
  <si>
    <t xml:space="preserve">3.1.2.7 </t>
  </si>
  <si>
    <t>ENSEMBLE 480 x 250 Ht CM - EM04Vc</t>
  </si>
  <si>
    <t>U</t>
  </si>
  <si>
    <t>ART</t>
  </si>
  <si>
    <t>001-M239</t>
  </si>
  <si>
    <t>Localisation :</t>
  </si>
  <si>
    <t>Suivant plans architecte : Hall accès façade Ouest</t>
  </si>
  <si>
    <t xml:space="preserve">3.1.2.8 </t>
  </si>
  <si>
    <t>ENSEMBLE 435 x 250 Ht CM - EM04Vc</t>
  </si>
  <si>
    <t>U</t>
  </si>
  <si>
    <t>ART</t>
  </si>
  <si>
    <t>001-M259</t>
  </si>
  <si>
    <t>Localisation :</t>
  </si>
  <si>
    <t>Suivant plans architecte : hall salle à manger privative</t>
  </si>
  <si>
    <t xml:space="preserve">3.1.2.9 </t>
  </si>
  <si>
    <t>ENSEMBLE 400 x 250 Ht CM - EM04Vd</t>
  </si>
  <si>
    <t>U</t>
  </si>
  <si>
    <t>ART</t>
  </si>
  <si>
    <t>001-M256</t>
  </si>
  <si>
    <t>Localisation :</t>
  </si>
  <si>
    <t>Suivant plans architecte : bar, salle polyvalente</t>
  </si>
  <si>
    <t xml:space="preserve">3.1.2.10 </t>
  </si>
  <si>
    <t>ENSEMBLE 360 x 250 Ht CM - EM04Ve</t>
  </si>
  <si>
    <t>U</t>
  </si>
  <si>
    <t>ART</t>
  </si>
  <si>
    <t>001-M575</t>
  </si>
  <si>
    <t>Localisation :</t>
  </si>
  <si>
    <t>Suivant plans architecte : guichet (2U)</t>
  </si>
  <si>
    <t xml:space="preserve">3.1.2.11 </t>
  </si>
  <si>
    <t>ENSEMBLE 363 x 250 Ht CM - EM04Vf</t>
  </si>
  <si>
    <t>U</t>
  </si>
  <si>
    <t>ART</t>
  </si>
  <si>
    <t>001-M926</t>
  </si>
  <si>
    <t>Localisation :</t>
  </si>
  <si>
    <t>Suivant plans architecte : salle à manger privative (2U)</t>
  </si>
  <si>
    <t xml:space="preserve">3.1.2.12 </t>
  </si>
  <si>
    <t>ENSEMBLE 1070 x 250 Ht CM - EM10V</t>
  </si>
  <si>
    <t>U</t>
  </si>
  <si>
    <t>ART</t>
  </si>
  <si>
    <t>001-M265</t>
  </si>
  <si>
    <t>Localisation :</t>
  </si>
  <si>
    <t>Suivant plans architecte : salle à manger</t>
  </si>
  <si>
    <t xml:space="preserve">3.1.2.13 </t>
  </si>
  <si>
    <t>ENSEMBLE 270 x 250 Ht CM</t>
  </si>
  <si>
    <t>U</t>
  </si>
  <si>
    <t>ART</t>
  </si>
  <si>
    <t>001-M237</t>
  </si>
  <si>
    <t>Localisation :</t>
  </si>
  <si>
    <t xml:space="preserve">Suivant plans architecte : hall </t>
  </si>
  <si>
    <t xml:space="preserve">3.1.2.14 </t>
  </si>
  <si>
    <t>ENSEMBLE 1712 x 50/170 Ht CM - EM17V</t>
  </si>
  <si>
    <t>ART</t>
  </si>
  <si>
    <t>001-M551</t>
  </si>
  <si>
    <t>Localisation :</t>
  </si>
  <si>
    <t>Suivant plans architecte : châssis éclairage haut de la rue intérieure (façade Est et façade Ouest)</t>
  </si>
  <si>
    <t xml:space="preserve">3.1.2.15 </t>
  </si>
  <si>
    <t>ENSEMBLE  441 x 93 Ht CM - EM06V</t>
  </si>
  <si>
    <t>U</t>
  </si>
  <si>
    <t>ART</t>
  </si>
  <si>
    <t>001-M269</t>
  </si>
  <si>
    <t>Localisation :</t>
  </si>
  <si>
    <t>Suivant plans architecte : imposte salle à manger (partie haute)</t>
  </si>
  <si>
    <t xml:space="preserve">3.1.2.16 </t>
  </si>
  <si>
    <t>ENSEMBLE  420 x 93 Ht CM - EM04Vi</t>
  </si>
  <si>
    <t>U</t>
  </si>
  <si>
    <t>ART</t>
  </si>
  <si>
    <t>001-M937</t>
  </si>
  <si>
    <t>Localisation :</t>
  </si>
  <si>
    <t>Suivant plans architecte : imposte salle à manger (partie haute)</t>
  </si>
  <si>
    <t>3.1.3</t>
  </si>
  <si>
    <t>PORTES BATTANTES</t>
  </si>
  <si>
    <t>CH5</t>
  </si>
  <si>
    <t xml:space="preserve">3.1.3.1 </t>
  </si>
  <si>
    <t>BP 140 x 250 Ht CM - IS</t>
  </si>
  <si>
    <t>U</t>
  </si>
  <si>
    <t>ART</t>
  </si>
  <si>
    <t>001-K623</t>
  </si>
  <si>
    <t>Localisation :</t>
  </si>
  <si>
    <t>Suivant plans architecte : circulation sortie de secours façade Ouest, salle polyvalente, circulation sortie de secours façade Ouest, bureau</t>
  </si>
  <si>
    <t xml:space="preserve">3.1.3.2 </t>
  </si>
  <si>
    <t>BP 140 x 250 Ht CM - IS - CA</t>
  </si>
  <si>
    <t>U</t>
  </si>
  <si>
    <t>ART</t>
  </si>
  <si>
    <t>001-M933</t>
  </si>
  <si>
    <t>Localisation :</t>
  </si>
  <si>
    <t>Suivant plans architecte : circulation sortie de secours façade Ouest, bureau</t>
  </si>
  <si>
    <t xml:space="preserve">3.1.3.3 </t>
  </si>
  <si>
    <t>BP 90 x 250 Ht CM</t>
  </si>
  <si>
    <t>U</t>
  </si>
  <si>
    <t>ART</t>
  </si>
  <si>
    <t>001-M233</t>
  </si>
  <si>
    <t>Localisation :</t>
  </si>
  <si>
    <t>Suivant plans architecte : salle de réunion, bureau chef cuisine</t>
  </si>
  <si>
    <t xml:space="preserve">3.1.3.4 </t>
  </si>
  <si>
    <t>BP 90 x 250 Ht CM - IS</t>
  </si>
  <si>
    <t>U</t>
  </si>
  <si>
    <t>ART</t>
  </si>
  <si>
    <t>001-M943</t>
  </si>
  <si>
    <t>Localisation :</t>
  </si>
  <si>
    <t>Suivant plans architecte : circulation vestiaire cuisine</t>
  </si>
  <si>
    <t xml:space="preserve">3.1.3.5 </t>
  </si>
  <si>
    <t>BP 90 x 250 Ht CM - IS</t>
  </si>
  <si>
    <t>U</t>
  </si>
  <si>
    <t>ART</t>
  </si>
  <si>
    <t>001-M927</t>
  </si>
  <si>
    <t>Localisation :</t>
  </si>
  <si>
    <t>Suivant plans architecte : circulation salle à manger privative</t>
  </si>
  <si>
    <t xml:space="preserve">3.1.3.6 </t>
  </si>
  <si>
    <t>BP 180 x 250 Ht CM</t>
  </si>
  <si>
    <t>U</t>
  </si>
  <si>
    <t>ART</t>
  </si>
  <si>
    <t>001-K624</t>
  </si>
  <si>
    <t>Localisation :</t>
  </si>
  <si>
    <t>Suivant plans architecte : hall accès façade Ouest, sas d'entrée du hall</t>
  </si>
  <si>
    <t xml:space="preserve">3.1.3.7 </t>
  </si>
  <si>
    <t>BP 180 x 250 Ht CM - IS</t>
  </si>
  <si>
    <t>U</t>
  </si>
  <si>
    <t>ART</t>
  </si>
  <si>
    <t>001-M250</t>
  </si>
  <si>
    <t>Localisation :</t>
  </si>
  <si>
    <t>Suivant plans architecte : Bar, salle polyvalente</t>
  </si>
  <si>
    <t xml:space="preserve">3.1.3.8 </t>
  </si>
  <si>
    <t>BP 140 x 250 Ht CM - IS</t>
  </si>
  <si>
    <t>U</t>
  </si>
  <si>
    <t>ART</t>
  </si>
  <si>
    <t>001-M925</t>
  </si>
  <si>
    <t>Localisation :</t>
  </si>
  <si>
    <t>Suivant plans architecte : IS rue intérieure</t>
  </si>
  <si>
    <t>3.1.4</t>
  </si>
  <si>
    <t>OUVRANT DE DESENFUMAGE SUR CHASSIS ALUMINIUM</t>
  </si>
  <si>
    <t>CH5</t>
  </si>
  <si>
    <t xml:space="preserve">3.1.4.1 </t>
  </si>
  <si>
    <t>AAN INTEGRE DANS ENSEMBLE EM04Va</t>
  </si>
  <si>
    <t>U</t>
  </si>
  <si>
    <t>ART</t>
  </si>
  <si>
    <t>001-I817</t>
  </si>
  <si>
    <t>Localisation :</t>
  </si>
  <si>
    <t>Suivant plans architecte : self service (2U)</t>
  </si>
  <si>
    <t xml:space="preserve">3.1.4.2 </t>
  </si>
  <si>
    <t>AAN INTEGRE DANS ENSEMBLE EM03Ve</t>
  </si>
  <si>
    <t>U</t>
  </si>
  <si>
    <t>ART</t>
  </si>
  <si>
    <t>001-M923</t>
  </si>
  <si>
    <t>Localisation :</t>
  </si>
  <si>
    <t>Suivant plans architecte : self service (2U)</t>
  </si>
  <si>
    <t>Total MENUISERIES ALUMINIUM</t>
  </si>
  <si>
    <t>STOT</t>
  </si>
  <si>
    <t>3.2</t>
  </si>
  <si>
    <t>MUR RIDEAU ALUMINIUM</t>
  </si>
  <si>
    <t>CH4</t>
  </si>
  <si>
    <t xml:space="preserve">3.2.1 </t>
  </si>
  <si>
    <t>ENSEMBLE D'ENTREE DU SAS - EXTERIEURE</t>
  </si>
  <si>
    <t>ENS</t>
  </si>
  <si>
    <t>ART</t>
  </si>
  <si>
    <t>001-M236</t>
  </si>
  <si>
    <t>Localisation :</t>
  </si>
  <si>
    <t>Suivant plans architecte : sas d'entrée façade Est</t>
  </si>
  <si>
    <t xml:space="preserve">3.2.2 </t>
  </si>
  <si>
    <t>ENSEMBLE D'ENTREE DU SAS - INTERIEURE</t>
  </si>
  <si>
    <t>ENS</t>
  </si>
  <si>
    <t>ART</t>
  </si>
  <si>
    <t>001-M238</t>
  </si>
  <si>
    <t>Localisation :</t>
  </si>
  <si>
    <t>Suivant plans architecte : sas d'entrée façade Est (ensemble intérieur sas)</t>
  </si>
  <si>
    <t>Total MUR RIDEAU ALUMINIUM</t>
  </si>
  <si>
    <t>STOT</t>
  </si>
  <si>
    <t>3.3</t>
  </si>
  <si>
    <t>PROTECTION SOLAIRE</t>
  </si>
  <si>
    <t>3.3.1</t>
  </si>
  <si>
    <t>STORE INTERIEURE A ENROULEMENT</t>
  </si>
  <si>
    <t xml:space="preserve">3.3.1.1 </t>
  </si>
  <si>
    <t>DIMENSIONS 1,00 x 2,50 HT ML - EM01Va</t>
  </si>
  <si>
    <t>001-M560</t>
  </si>
  <si>
    <t xml:space="preserve">3.3.1.2 </t>
  </si>
  <si>
    <t>DIMENSIONS 1,25 x 2,50 HT ML - EM01Vd</t>
  </si>
  <si>
    <t>001-M561</t>
  </si>
  <si>
    <t xml:space="preserve">3.3.1.3 </t>
  </si>
  <si>
    <t>DIMENSIONS 2,40 x 2,50 HT ML - EM03V</t>
  </si>
  <si>
    <t>001-M563</t>
  </si>
  <si>
    <t>Suivant plans architecte : bureau coworking</t>
  </si>
  <si>
    <t>001-M929</t>
  </si>
  <si>
    <t>Suivant plans architecte : salle de pause, salle de réunion (2U), bureau administration du personnel, passeport</t>
  </si>
  <si>
    <t>Total PROTECTION SOLAIRE</t>
  </si>
  <si>
    <t>3.4</t>
  </si>
  <si>
    <t>OUVRAGES DIVERS</t>
  </si>
  <si>
    <t>CH4</t>
  </si>
  <si>
    <t xml:space="preserve">3.4.1 </t>
  </si>
  <si>
    <t>ACCESSOIRES</t>
  </si>
  <si>
    <t>ART</t>
  </si>
  <si>
    <t>001-M392</t>
  </si>
  <si>
    <t>Localisation :</t>
  </si>
  <si>
    <t>Pour l'ensemble des ouvrages du présent lot</t>
  </si>
  <si>
    <t xml:space="preserve">3.4.2 </t>
  </si>
  <si>
    <t>BAVETTE</t>
  </si>
  <si>
    <t>ML</t>
  </si>
  <si>
    <t>ART</t>
  </si>
  <si>
    <t>004-E071</t>
  </si>
  <si>
    <t>Localisation :</t>
  </si>
  <si>
    <t>A prévoir en pied de menuiseries extérieures</t>
  </si>
  <si>
    <t>Total OUVRAGES DIVERS</t>
  </si>
  <si>
    <t>STOT</t>
  </si>
  <si>
    <t>Total DESCRIPTION DES OUVRAGES</t>
  </si>
  <si>
    <t>STOT</t>
  </si>
  <si>
    <t>Montant HT du ST N°07 MENUISERIES EXTERIEURES</t>
  </si>
  <si>
    <t>TOTHT</t>
  </si>
  <si>
    <t>TVA</t>
  </si>
  <si>
    <t>Montant TTC</t>
  </si>
  <si>
    <t>TOTTTC</t>
  </si>
  <si>
    <t>Suivant plans architecte : bureau triple (2U) (cuisine), salle de détente (3U), bureau dir / dir adj (2U), bureau resp, bureau resp heb hot (2U), bureau cpt achats, bureau restauration (3U), bureau coworking, bureau courrier, confidentialité, bureau chef guichet, bureau responsable / col transport (2U), bureau triple (2U), salle de pause, salle de réunion (2U), bureau administration du personnel, passeport</t>
  </si>
  <si>
    <t>Suivant plans architecte : production chaude (2U), self service</t>
  </si>
  <si>
    <t xml:space="preserve">3.3.1.4 </t>
  </si>
  <si>
    <t>DIMENSIONS 3,60 x 2,35 Ht ML - EM03Ve</t>
  </si>
  <si>
    <t>001-M968</t>
  </si>
  <si>
    <t xml:space="preserve">3.3.1.5 </t>
  </si>
  <si>
    <t>DIMENSIONS 4,80 x 2,35 Ht ML - EM04Va</t>
  </si>
  <si>
    <t>001-M971</t>
  </si>
  <si>
    <t xml:space="preserve">DESCRIPTION DES OUVRAGES EN BASE </t>
  </si>
  <si>
    <t>4</t>
  </si>
  <si>
    <t>4.1</t>
  </si>
  <si>
    <t>4.1.1</t>
  </si>
  <si>
    <t xml:space="preserve">4.1.1.1 </t>
  </si>
  <si>
    <t xml:space="preserve">4.1.1.2 </t>
  </si>
  <si>
    <t>001-M970</t>
  </si>
  <si>
    <t xml:space="preserve">4.1.1.3 </t>
  </si>
  <si>
    <t>001-M969</t>
  </si>
  <si>
    <t xml:space="preserve">4.1.1.4 </t>
  </si>
  <si>
    <t>001-M972</t>
  </si>
  <si>
    <t>DESCRIPTION DES OUVRAGES EN VARIANTE</t>
  </si>
  <si>
    <t>VARIANTE N°3 -REMPLACEMENT DES STORES INTERIEURS DE LA SALLE A MANGER COLLECTIVE ET BUREAUX ORIENTES SUD PAR DES STORES TEXTILES EXTERIEURS</t>
  </si>
  <si>
    <t>Total DESCRIPTION DES OUVRAGES EN VARIANTE N°3</t>
  </si>
  <si>
    <t>Montant HT du ST N°07 MENUISERIES EXTERIEURES (BASE + VARIANTE)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</si>
</sst>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\ ##0;\-#,##0;"/>
    <numFmt numFmtId="166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0"/>
  </cellStyleXfs>
  <cellXfs count="5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7" fillId="0" borderId="11" xfId="18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11" xfId="35" applyBorder="1">
      <alignment horizontal="left" vertical="top" wrapText="1"/>
    </xf>
    <xf numFmtId="0" fontId="12" fillId="0" borderId="11" xfId="38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7" applyFont="1" applyBorder="1">
      <alignment horizontal="left" vertical="top" wrapText="1"/>
    </xf>
    <xf numFmtId="0" fontId="2" fillId="0" borderId="11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4" fillId="0" borderId="11" xfId="14" applyBorder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1" fillId="0" borderId="6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1" fillId="0" borderId="10" xfId="1" applyBorder="1">
      <alignment horizontal="left" vertical="top" wrapText="1"/>
    </xf>
    <xf numFmtId="0" fontId="1" fillId="0" borderId="10" xfId="17" applyFont="1" applyBorder="1">
      <alignment horizontal="left" vertical="top" wrapText="1"/>
    </xf>
    <xf numFmtId="0" fontId="1" fillId="0" borderId="10" xfId="13" applyFont="1" applyBorder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2" borderId="21" xfId="1" applyFill="1" applyBorder="1">
      <alignment horizontal="left" vertical="top" wrapText="1"/>
    </xf>
    <xf numFmtId="166" fontId="20" fillId="0" borderId="22" xfId="45" applyNumberFormat="1" applyFont="1" applyBorder="1"/>
    <xf numFmtId="166" fontId="20" fillId="0" borderId="23" xfId="45" applyNumberFormat="1" applyFont="1" applyBorder="1"/>
  </cellXfs>
  <cellStyles count="46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ormal 2" xfId="45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60"/>
  <sheetViews>
    <sheetView showGridLines="0" zoomScale="85" zoomScaleNormal="85" workbookViewId="0">
      <pane xSplit="2" ySplit="1" topLeftCell="C148" activePane="bottomRight" state="frozen"/>
      <selection activeCell="D176" sqref="D176"/>
      <selection pane="topRight" activeCell="D176" sqref="D176"/>
      <selection pane="bottomLeft" activeCell="D176" sqref="D176"/>
      <selection pane="bottomRight" activeCell="E168" sqref="E168"/>
    </sheetView>
  </sheetViews>
  <sheetFormatPr baseColWidth="10" defaultColWidth="10.5703125" defaultRowHeight="15" x14ac:dyDescent="0.25"/>
  <cols>
    <col min="1" max="1" width="9.5703125" customWidth="1"/>
    <col min="2" max="2" width="46.5703125" customWidth="1"/>
    <col min="3" max="3" width="4.5703125" customWidth="1"/>
    <col min="4" max="5" width="10.5703125" customWidth="1"/>
    <col min="6" max="6" width="12.5703125" customWidth="1"/>
    <col min="7" max="7" width="10.5703125" customWidth="1"/>
    <col min="701" max="703" width="10.570312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31.5" x14ac:dyDescent="0.25">
      <c r="A3" s="10" t="s">
        <v>4</v>
      </c>
      <c r="B3" s="11" t="s">
        <v>324</v>
      </c>
      <c r="C3" s="12"/>
      <c r="D3" s="12"/>
      <c r="E3" s="12"/>
      <c r="F3" s="13"/>
      <c r="ZY3" t="s">
        <v>5</v>
      </c>
      <c r="ZZ3" s="14"/>
    </row>
    <row r="4" spans="1:702" ht="15.75" x14ac:dyDescent="0.25">
      <c r="A4" s="15" t="s">
        <v>6</v>
      </c>
      <c r="B4" s="16" t="s">
        <v>7</v>
      </c>
      <c r="C4" s="12"/>
      <c r="D4" s="12"/>
      <c r="E4" s="12"/>
      <c r="F4" s="13"/>
      <c r="ZY4" t="s">
        <v>8</v>
      </c>
      <c r="ZZ4" s="14"/>
    </row>
    <row r="5" spans="1:702" x14ac:dyDescent="0.25">
      <c r="A5" s="17" t="s">
        <v>9</v>
      </c>
      <c r="B5" s="18" t="s">
        <v>10</v>
      </c>
      <c r="C5" s="12"/>
      <c r="D5" s="12"/>
      <c r="E5" s="12"/>
      <c r="F5" s="13"/>
      <c r="ZY5" t="s">
        <v>11</v>
      </c>
      <c r="ZZ5" s="14"/>
    </row>
    <row r="6" spans="1:702" x14ac:dyDescent="0.25">
      <c r="A6" s="19" t="s">
        <v>12</v>
      </c>
      <c r="B6" s="20" t="s">
        <v>13</v>
      </c>
      <c r="C6" s="21" t="s">
        <v>14</v>
      </c>
      <c r="D6" s="22"/>
      <c r="E6" s="23"/>
      <c r="F6" s="24">
        <f>ROUND(D6*E6,2)</f>
        <v>0</v>
      </c>
      <c r="ZY6" t="s">
        <v>15</v>
      </c>
      <c r="ZZ6" s="14" t="s">
        <v>16</v>
      </c>
    </row>
    <row r="7" spans="1:702" x14ac:dyDescent="0.25">
      <c r="A7" s="25"/>
      <c r="B7" s="26" t="s">
        <v>17</v>
      </c>
      <c r="C7" s="12"/>
      <c r="D7" s="12"/>
      <c r="E7" s="12"/>
      <c r="F7" s="13"/>
    </row>
    <row r="8" spans="1:702" x14ac:dyDescent="0.25">
      <c r="A8" s="25"/>
      <c r="B8" s="27" t="s">
        <v>18</v>
      </c>
      <c r="C8" s="12"/>
      <c r="D8" s="12"/>
      <c r="E8" s="12"/>
      <c r="F8" s="13"/>
    </row>
    <row r="9" spans="1:702" ht="33.75" x14ac:dyDescent="0.25">
      <c r="A9" s="25"/>
      <c r="B9" s="27" t="s">
        <v>19</v>
      </c>
      <c r="C9" s="12"/>
      <c r="D9" s="12"/>
      <c r="E9" s="12"/>
      <c r="F9" s="13"/>
    </row>
    <row r="10" spans="1:702" ht="45" x14ac:dyDescent="0.25">
      <c r="A10" s="25"/>
      <c r="B10" s="27" t="s">
        <v>20</v>
      </c>
      <c r="C10" s="12"/>
      <c r="D10" s="12"/>
      <c r="E10" s="12"/>
      <c r="F10" s="13"/>
    </row>
    <row r="11" spans="1:702" x14ac:dyDescent="0.25">
      <c r="A11" s="19" t="s">
        <v>21</v>
      </c>
      <c r="B11" s="20" t="s">
        <v>22</v>
      </c>
      <c r="C11" s="21" t="s">
        <v>23</v>
      </c>
      <c r="D11" s="22"/>
      <c r="E11" s="23"/>
      <c r="F11" s="24">
        <f>ROUND(D11*E11,2)</f>
        <v>0</v>
      </c>
      <c r="ZY11" t="s">
        <v>24</v>
      </c>
      <c r="ZZ11" s="14" t="s">
        <v>25</v>
      </c>
    </row>
    <row r="12" spans="1:702" x14ac:dyDescent="0.25">
      <c r="A12" s="25"/>
      <c r="B12" s="26" t="s">
        <v>26</v>
      </c>
      <c r="C12" s="12"/>
      <c r="D12" s="12"/>
      <c r="E12" s="12"/>
      <c r="F12" s="13"/>
    </row>
    <row r="13" spans="1:702" x14ac:dyDescent="0.25">
      <c r="A13" s="25"/>
      <c r="B13" s="27" t="s">
        <v>27</v>
      </c>
      <c r="C13" s="12"/>
      <c r="D13" s="12"/>
      <c r="E13" s="12"/>
      <c r="F13" s="13"/>
    </row>
    <row r="14" spans="1:702" x14ac:dyDescent="0.25">
      <c r="A14" s="19" t="s">
        <v>28</v>
      </c>
      <c r="B14" s="20" t="s">
        <v>29</v>
      </c>
      <c r="C14" s="21" t="s">
        <v>30</v>
      </c>
      <c r="D14" s="22"/>
      <c r="E14" s="23"/>
      <c r="F14" s="24">
        <f>ROUND(D14*E14,2)</f>
        <v>0</v>
      </c>
      <c r="ZY14" t="s">
        <v>31</v>
      </c>
      <c r="ZZ14" s="14" t="s">
        <v>32</v>
      </c>
    </row>
    <row r="15" spans="1:702" x14ac:dyDescent="0.25">
      <c r="A15" s="25"/>
      <c r="B15" s="26" t="s">
        <v>33</v>
      </c>
      <c r="C15" s="12"/>
      <c r="D15" s="12"/>
      <c r="E15" s="12"/>
      <c r="F15" s="13"/>
    </row>
    <row r="16" spans="1:702" x14ac:dyDescent="0.25">
      <c r="A16" s="25"/>
      <c r="B16" s="27" t="s">
        <v>34</v>
      </c>
      <c r="C16" s="12"/>
      <c r="D16" s="12"/>
      <c r="E16" s="12"/>
      <c r="F16" s="13"/>
    </row>
    <row r="17" spans="1:702" x14ac:dyDescent="0.25">
      <c r="A17" s="19" t="s">
        <v>35</v>
      </c>
      <c r="B17" s="20" t="s">
        <v>36</v>
      </c>
      <c r="C17" s="21" t="s">
        <v>37</v>
      </c>
      <c r="D17" s="22"/>
      <c r="E17" s="23"/>
      <c r="F17" s="24">
        <f>ROUND(D17*E17,2)</f>
        <v>0</v>
      </c>
      <c r="ZY17" t="s">
        <v>38</v>
      </c>
      <c r="ZZ17" s="14" t="s">
        <v>39</v>
      </c>
    </row>
    <row r="18" spans="1:702" x14ac:dyDescent="0.25">
      <c r="A18" s="25"/>
      <c r="B18" s="26" t="s">
        <v>40</v>
      </c>
      <c r="C18" s="12"/>
      <c r="D18" s="12"/>
      <c r="E18" s="12"/>
      <c r="F18" s="13"/>
    </row>
    <row r="19" spans="1:702" x14ac:dyDescent="0.25">
      <c r="A19" s="25"/>
      <c r="B19" s="27" t="s">
        <v>41</v>
      </c>
      <c r="C19" s="12"/>
      <c r="D19" s="12"/>
      <c r="E19" s="12"/>
      <c r="F19" s="13"/>
    </row>
    <row r="20" spans="1:702" x14ac:dyDescent="0.25">
      <c r="A20" s="19" t="s">
        <v>42</v>
      </c>
      <c r="B20" s="20" t="s">
        <v>43</v>
      </c>
      <c r="C20" s="21" t="s">
        <v>44</v>
      </c>
      <c r="D20" s="22"/>
      <c r="E20" s="23"/>
      <c r="F20" s="24">
        <f>ROUND(D20*E20,2)</f>
        <v>0</v>
      </c>
      <c r="ZY20" t="s">
        <v>45</v>
      </c>
      <c r="ZZ20" s="14" t="s">
        <v>46</v>
      </c>
    </row>
    <row r="21" spans="1:702" x14ac:dyDescent="0.25">
      <c r="A21" s="25"/>
      <c r="B21" s="26" t="s">
        <v>47</v>
      </c>
      <c r="C21" s="12"/>
      <c r="D21" s="12"/>
      <c r="E21" s="12"/>
      <c r="F21" s="13"/>
    </row>
    <row r="22" spans="1:702" x14ac:dyDescent="0.25">
      <c r="A22" s="25"/>
      <c r="B22" s="27" t="s">
        <v>48</v>
      </c>
      <c r="C22" s="12"/>
      <c r="D22" s="12"/>
      <c r="E22" s="12"/>
      <c r="F22" s="13"/>
    </row>
    <row r="23" spans="1:702" x14ac:dyDescent="0.25">
      <c r="A23" s="19" t="s">
        <v>49</v>
      </c>
      <c r="B23" s="20" t="s">
        <v>50</v>
      </c>
      <c r="C23" s="21" t="s">
        <v>51</v>
      </c>
      <c r="D23" s="22"/>
      <c r="E23" s="23"/>
      <c r="F23" s="24">
        <f>ROUND(D23*E23,2)</f>
        <v>0</v>
      </c>
      <c r="ZY23" t="s">
        <v>52</v>
      </c>
      <c r="ZZ23" s="14" t="s">
        <v>53</v>
      </c>
    </row>
    <row r="24" spans="1:702" x14ac:dyDescent="0.25">
      <c r="A24" s="25"/>
      <c r="B24" s="26" t="s">
        <v>54</v>
      </c>
      <c r="C24" s="12"/>
      <c r="D24" s="12"/>
      <c r="E24" s="12"/>
      <c r="F24" s="13"/>
    </row>
    <row r="25" spans="1:702" x14ac:dyDescent="0.25">
      <c r="A25" s="25"/>
      <c r="B25" s="27" t="s">
        <v>55</v>
      </c>
      <c r="C25" s="12"/>
      <c r="D25" s="12"/>
      <c r="E25" s="12"/>
      <c r="F25" s="13"/>
    </row>
    <row r="26" spans="1:702" x14ac:dyDescent="0.25">
      <c r="A26" s="19" t="s">
        <v>56</v>
      </c>
      <c r="B26" s="20" t="s">
        <v>57</v>
      </c>
      <c r="C26" s="21" t="s">
        <v>58</v>
      </c>
      <c r="D26" s="22"/>
      <c r="E26" s="23"/>
      <c r="F26" s="24">
        <f>ROUND(D26*E26,2)</f>
        <v>0</v>
      </c>
      <c r="ZY26" t="s">
        <v>59</v>
      </c>
      <c r="ZZ26" s="14" t="s">
        <v>60</v>
      </c>
    </row>
    <row r="27" spans="1:702" x14ac:dyDescent="0.25">
      <c r="A27" s="25"/>
      <c r="B27" s="26" t="s">
        <v>61</v>
      </c>
      <c r="C27" s="12"/>
      <c r="D27" s="12"/>
      <c r="E27" s="12"/>
      <c r="F27" s="13"/>
    </row>
    <row r="28" spans="1:702" x14ac:dyDescent="0.25">
      <c r="A28" s="25"/>
      <c r="B28" s="27" t="s">
        <v>62</v>
      </c>
      <c r="C28" s="12"/>
      <c r="D28" s="12"/>
      <c r="E28" s="12"/>
      <c r="F28" s="13"/>
    </row>
    <row r="29" spans="1:702" x14ac:dyDescent="0.25">
      <c r="A29" s="17" t="s">
        <v>63</v>
      </c>
      <c r="B29" s="18" t="s">
        <v>64</v>
      </c>
      <c r="C29" s="12"/>
      <c r="D29" s="12"/>
      <c r="E29" s="12"/>
      <c r="F29" s="13"/>
      <c r="ZY29" t="s">
        <v>65</v>
      </c>
      <c r="ZZ29" s="14"/>
    </row>
    <row r="30" spans="1:702" x14ac:dyDescent="0.25">
      <c r="A30" s="19" t="s">
        <v>66</v>
      </c>
      <c r="B30" s="20" t="s">
        <v>67</v>
      </c>
      <c r="C30" s="21" t="s">
        <v>68</v>
      </c>
      <c r="D30" s="22"/>
      <c r="E30" s="23"/>
      <c r="F30" s="24">
        <f>ROUND(D30*E30,2)</f>
        <v>0</v>
      </c>
      <c r="ZY30" t="s">
        <v>69</v>
      </c>
      <c r="ZZ30" s="14" t="s">
        <v>70</v>
      </c>
    </row>
    <row r="31" spans="1:702" x14ac:dyDescent="0.25">
      <c r="A31" s="25"/>
      <c r="B31" s="26" t="s">
        <v>71</v>
      </c>
      <c r="C31" s="12"/>
      <c r="D31" s="12"/>
      <c r="E31" s="12"/>
      <c r="F31" s="13"/>
    </row>
    <row r="32" spans="1:702" x14ac:dyDescent="0.25">
      <c r="A32" s="25"/>
      <c r="B32" s="27" t="s">
        <v>72</v>
      </c>
      <c r="C32" s="12"/>
      <c r="D32" s="12"/>
      <c r="E32" s="12"/>
      <c r="F32" s="13"/>
    </row>
    <row r="33" spans="1:702" x14ac:dyDescent="0.25">
      <c r="A33" s="19" t="s">
        <v>73</v>
      </c>
      <c r="B33" s="20" t="s">
        <v>74</v>
      </c>
      <c r="C33" s="21" t="s">
        <v>75</v>
      </c>
      <c r="D33" s="22"/>
      <c r="E33" s="23"/>
      <c r="F33" s="24">
        <f>ROUND(D33*E33,2)</f>
        <v>0</v>
      </c>
      <c r="ZY33" t="s">
        <v>76</v>
      </c>
      <c r="ZZ33" s="14" t="s">
        <v>77</v>
      </c>
    </row>
    <row r="34" spans="1:702" x14ac:dyDescent="0.25">
      <c r="A34" s="25"/>
      <c r="B34" s="26" t="s">
        <v>78</v>
      </c>
      <c r="C34" s="12"/>
      <c r="D34" s="12"/>
      <c r="E34" s="12"/>
      <c r="F34" s="13"/>
    </row>
    <row r="35" spans="1:702" x14ac:dyDescent="0.25">
      <c r="A35" s="25"/>
      <c r="B35" s="27" t="s">
        <v>79</v>
      </c>
      <c r="C35" s="12"/>
      <c r="D35" s="12"/>
      <c r="E35" s="12"/>
      <c r="F35" s="13"/>
    </row>
    <row r="36" spans="1:702" x14ac:dyDescent="0.25">
      <c r="A36" s="19" t="s">
        <v>80</v>
      </c>
      <c r="B36" s="20" t="s">
        <v>81</v>
      </c>
      <c r="C36" s="21" t="s">
        <v>82</v>
      </c>
      <c r="D36" s="22"/>
      <c r="E36" s="23"/>
      <c r="F36" s="24">
        <f>ROUND(D36*E36,2)</f>
        <v>0</v>
      </c>
      <c r="ZY36" t="s">
        <v>83</v>
      </c>
      <c r="ZZ36" s="14" t="s">
        <v>84</v>
      </c>
    </row>
    <row r="37" spans="1:702" x14ac:dyDescent="0.25">
      <c r="A37" s="25"/>
      <c r="B37" s="26" t="s">
        <v>85</v>
      </c>
      <c r="C37" s="12"/>
      <c r="D37" s="12"/>
      <c r="E37" s="12"/>
      <c r="F37" s="13"/>
    </row>
    <row r="38" spans="1:702" x14ac:dyDescent="0.25">
      <c r="A38" s="25"/>
      <c r="B38" s="27" t="s">
        <v>86</v>
      </c>
      <c r="C38" s="12"/>
      <c r="D38" s="12"/>
      <c r="E38" s="12"/>
      <c r="F38" s="13"/>
    </row>
    <row r="39" spans="1:702" x14ac:dyDescent="0.25">
      <c r="A39" s="19" t="s">
        <v>87</v>
      </c>
      <c r="B39" s="20" t="s">
        <v>88</v>
      </c>
      <c r="C39" s="21" t="s">
        <v>89</v>
      </c>
      <c r="D39" s="22"/>
      <c r="E39" s="23"/>
      <c r="F39" s="24">
        <f>ROUND(D39*E39,2)</f>
        <v>0</v>
      </c>
      <c r="ZY39" t="s">
        <v>90</v>
      </c>
      <c r="ZZ39" s="14" t="s">
        <v>91</v>
      </c>
    </row>
    <row r="40" spans="1:702" x14ac:dyDescent="0.25">
      <c r="A40" s="25"/>
      <c r="B40" s="26" t="s">
        <v>92</v>
      </c>
      <c r="C40" s="12"/>
      <c r="D40" s="12"/>
      <c r="E40" s="12"/>
      <c r="F40" s="13"/>
    </row>
    <row r="41" spans="1:702" x14ac:dyDescent="0.25">
      <c r="A41" s="25"/>
      <c r="B41" s="27" t="s">
        <v>93</v>
      </c>
      <c r="C41" s="12"/>
      <c r="D41" s="12"/>
      <c r="E41" s="12"/>
      <c r="F41" s="13"/>
    </row>
    <row r="42" spans="1:702" x14ac:dyDescent="0.25">
      <c r="A42" s="19" t="s">
        <v>94</v>
      </c>
      <c r="B42" s="20" t="s">
        <v>95</v>
      </c>
      <c r="C42" s="21" t="s">
        <v>96</v>
      </c>
      <c r="D42" s="22"/>
      <c r="E42" s="23"/>
      <c r="F42" s="24">
        <f>ROUND(D42*E42,2)</f>
        <v>0</v>
      </c>
      <c r="ZY42" t="s">
        <v>97</v>
      </c>
      <c r="ZZ42" s="14" t="s">
        <v>98</v>
      </c>
    </row>
    <row r="43" spans="1:702" x14ac:dyDescent="0.25">
      <c r="A43" s="25"/>
      <c r="B43" s="26" t="s">
        <v>99</v>
      </c>
      <c r="C43" s="12"/>
      <c r="D43" s="12"/>
      <c r="E43" s="12"/>
      <c r="F43" s="13"/>
    </row>
    <row r="44" spans="1:702" x14ac:dyDescent="0.25">
      <c r="A44" s="25"/>
      <c r="B44" s="27" t="s">
        <v>100</v>
      </c>
      <c r="C44" s="12"/>
      <c r="D44" s="12"/>
      <c r="E44" s="12"/>
      <c r="F44" s="13"/>
    </row>
    <row r="45" spans="1:702" x14ac:dyDescent="0.25">
      <c r="A45" s="19" t="s">
        <v>101</v>
      </c>
      <c r="B45" s="20" t="s">
        <v>102</v>
      </c>
      <c r="C45" s="21" t="s">
        <v>103</v>
      </c>
      <c r="D45" s="22"/>
      <c r="E45" s="23"/>
      <c r="F45" s="24">
        <f>ROUND(D45*E45,2)</f>
        <v>0</v>
      </c>
      <c r="ZY45" t="s">
        <v>104</v>
      </c>
      <c r="ZZ45" s="14" t="s">
        <v>105</v>
      </c>
    </row>
    <row r="46" spans="1:702" x14ac:dyDescent="0.25">
      <c r="A46" s="25"/>
      <c r="B46" s="26" t="s">
        <v>106</v>
      </c>
      <c r="C46" s="12"/>
      <c r="D46" s="12"/>
      <c r="E46" s="12"/>
      <c r="F46" s="13"/>
    </row>
    <row r="47" spans="1:702" x14ac:dyDescent="0.25">
      <c r="A47" s="25"/>
      <c r="B47" s="27" t="s">
        <v>107</v>
      </c>
      <c r="C47" s="12"/>
      <c r="D47" s="12"/>
      <c r="E47" s="12"/>
      <c r="F47" s="13"/>
    </row>
    <row r="48" spans="1:702" x14ac:dyDescent="0.25">
      <c r="A48" s="19" t="s">
        <v>108</v>
      </c>
      <c r="B48" s="20" t="s">
        <v>109</v>
      </c>
      <c r="C48" s="21" t="s">
        <v>110</v>
      </c>
      <c r="D48" s="22"/>
      <c r="E48" s="23"/>
      <c r="F48" s="24">
        <f>ROUND(D48*E48,2)</f>
        <v>0</v>
      </c>
      <c r="ZY48" t="s">
        <v>111</v>
      </c>
      <c r="ZZ48" s="14" t="s">
        <v>112</v>
      </c>
    </row>
    <row r="49" spans="1:702" x14ac:dyDescent="0.25">
      <c r="A49" s="25"/>
      <c r="B49" s="26" t="s">
        <v>113</v>
      </c>
      <c r="C49" s="12"/>
      <c r="D49" s="12"/>
      <c r="E49" s="12"/>
      <c r="F49" s="13"/>
    </row>
    <row r="50" spans="1:702" x14ac:dyDescent="0.25">
      <c r="A50" s="25"/>
      <c r="B50" s="27" t="s">
        <v>114</v>
      </c>
      <c r="C50" s="12"/>
      <c r="D50" s="12"/>
      <c r="E50" s="12"/>
      <c r="F50" s="13"/>
    </row>
    <row r="51" spans="1:702" x14ac:dyDescent="0.25">
      <c r="A51" s="19" t="s">
        <v>115</v>
      </c>
      <c r="B51" s="20" t="s">
        <v>116</v>
      </c>
      <c r="C51" s="21" t="s">
        <v>117</v>
      </c>
      <c r="D51" s="22"/>
      <c r="E51" s="23"/>
      <c r="F51" s="24">
        <f>ROUND(D51*E51,2)</f>
        <v>0</v>
      </c>
      <c r="ZY51" t="s">
        <v>118</v>
      </c>
      <c r="ZZ51" s="14" t="s">
        <v>119</v>
      </c>
    </row>
    <row r="52" spans="1:702" x14ac:dyDescent="0.25">
      <c r="A52" s="25"/>
      <c r="B52" s="26" t="s">
        <v>120</v>
      </c>
      <c r="C52" s="12"/>
      <c r="D52" s="12"/>
      <c r="E52" s="12"/>
      <c r="F52" s="13"/>
    </row>
    <row r="53" spans="1:702" x14ac:dyDescent="0.25">
      <c r="A53" s="25"/>
      <c r="B53" s="27" t="s">
        <v>121</v>
      </c>
      <c r="C53" s="12"/>
      <c r="D53" s="12"/>
      <c r="E53" s="12"/>
      <c r="F53" s="13"/>
    </row>
    <row r="54" spans="1:702" x14ac:dyDescent="0.25">
      <c r="A54" s="19" t="s">
        <v>122</v>
      </c>
      <c r="B54" s="20" t="s">
        <v>123</v>
      </c>
      <c r="C54" s="21" t="s">
        <v>124</v>
      </c>
      <c r="D54" s="22"/>
      <c r="E54" s="23"/>
      <c r="F54" s="24">
        <f>ROUND(D54*E54,2)</f>
        <v>0</v>
      </c>
      <c r="ZY54" t="s">
        <v>125</v>
      </c>
      <c r="ZZ54" s="14" t="s">
        <v>126</v>
      </c>
    </row>
    <row r="55" spans="1:702" x14ac:dyDescent="0.25">
      <c r="A55" s="25"/>
      <c r="B55" s="26" t="s">
        <v>127</v>
      </c>
      <c r="C55" s="12"/>
      <c r="D55" s="12"/>
      <c r="E55" s="12"/>
      <c r="F55" s="13"/>
    </row>
    <row r="56" spans="1:702" x14ac:dyDescent="0.25">
      <c r="A56" s="25"/>
      <c r="B56" s="27" t="s">
        <v>128</v>
      </c>
      <c r="C56" s="12"/>
      <c r="D56" s="12"/>
      <c r="E56" s="12"/>
      <c r="F56" s="13"/>
    </row>
    <row r="57" spans="1:702" x14ac:dyDescent="0.25">
      <c r="A57" s="19" t="s">
        <v>129</v>
      </c>
      <c r="B57" s="20" t="s">
        <v>130</v>
      </c>
      <c r="C57" s="21" t="s">
        <v>131</v>
      </c>
      <c r="D57" s="22"/>
      <c r="E57" s="23"/>
      <c r="F57" s="24">
        <f>ROUND(D57*E57,2)</f>
        <v>0</v>
      </c>
      <c r="ZY57" t="s">
        <v>132</v>
      </c>
      <c r="ZZ57" s="14" t="s">
        <v>133</v>
      </c>
    </row>
    <row r="58" spans="1:702" x14ac:dyDescent="0.25">
      <c r="A58" s="25"/>
      <c r="B58" s="26" t="s">
        <v>134</v>
      </c>
      <c r="C58" s="12"/>
      <c r="D58" s="12"/>
      <c r="E58" s="12"/>
      <c r="F58" s="13"/>
    </row>
    <row r="59" spans="1:702" x14ac:dyDescent="0.25">
      <c r="A59" s="25"/>
      <c r="B59" s="27" t="s">
        <v>135</v>
      </c>
      <c r="C59" s="12"/>
      <c r="D59" s="12"/>
      <c r="E59" s="12"/>
      <c r="F59" s="13"/>
    </row>
    <row r="60" spans="1:702" x14ac:dyDescent="0.25">
      <c r="A60" s="19" t="s">
        <v>136</v>
      </c>
      <c r="B60" s="20" t="s">
        <v>137</v>
      </c>
      <c r="C60" s="21" t="s">
        <v>138</v>
      </c>
      <c r="D60" s="22"/>
      <c r="E60" s="23"/>
      <c r="F60" s="24">
        <f>ROUND(D60*E60,2)</f>
        <v>0</v>
      </c>
      <c r="ZY60" t="s">
        <v>139</v>
      </c>
      <c r="ZZ60" s="14" t="s">
        <v>140</v>
      </c>
    </row>
    <row r="61" spans="1:702" x14ac:dyDescent="0.25">
      <c r="A61" s="25"/>
      <c r="B61" s="26" t="s">
        <v>141</v>
      </c>
      <c r="C61" s="12"/>
      <c r="D61" s="12"/>
      <c r="E61" s="12"/>
      <c r="F61" s="13"/>
    </row>
    <row r="62" spans="1:702" x14ac:dyDescent="0.25">
      <c r="A62" s="25"/>
      <c r="B62" s="27" t="s">
        <v>142</v>
      </c>
      <c r="C62" s="12"/>
      <c r="D62" s="12"/>
      <c r="E62" s="12"/>
      <c r="F62" s="13"/>
    </row>
    <row r="63" spans="1:702" x14ac:dyDescent="0.25">
      <c r="A63" s="19" t="s">
        <v>143</v>
      </c>
      <c r="B63" s="20" t="s">
        <v>144</v>
      </c>
      <c r="C63" s="21" t="s">
        <v>145</v>
      </c>
      <c r="D63" s="22"/>
      <c r="E63" s="23"/>
      <c r="F63" s="24">
        <f>ROUND(D63*E63,2)</f>
        <v>0</v>
      </c>
      <c r="ZY63" t="s">
        <v>146</v>
      </c>
      <c r="ZZ63" s="14" t="s">
        <v>147</v>
      </c>
    </row>
    <row r="64" spans="1:702" x14ac:dyDescent="0.25">
      <c r="A64" s="25"/>
      <c r="B64" s="26" t="s">
        <v>148</v>
      </c>
      <c r="C64" s="12"/>
      <c r="D64" s="12"/>
      <c r="E64" s="12"/>
      <c r="F64" s="13"/>
    </row>
    <row r="65" spans="1:702" x14ac:dyDescent="0.25">
      <c r="A65" s="25"/>
      <c r="B65" s="27" t="s">
        <v>149</v>
      </c>
      <c r="C65" s="12"/>
      <c r="D65" s="12"/>
      <c r="E65" s="12"/>
      <c r="F65" s="13"/>
    </row>
    <row r="66" spans="1:702" x14ac:dyDescent="0.25">
      <c r="A66" s="19" t="s">
        <v>150</v>
      </c>
      <c r="B66" s="20" t="s">
        <v>151</v>
      </c>
      <c r="C66" s="21" t="s">
        <v>152</v>
      </c>
      <c r="D66" s="22"/>
      <c r="E66" s="23"/>
      <c r="F66" s="24">
        <f>ROUND(D66*E66,2)</f>
        <v>0</v>
      </c>
      <c r="ZY66" t="s">
        <v>153</v>
      </c>
      <c r="ZZ66" s="14" t="s">
        <v>154</v>
      </c>
    </row>
    <row r="67" spans="1:702" x14ac:dyDescent="0.25">
      <c r="A67" s="25"/>
      <c r="B67" s="26" t="s">
        <v>155</v>
      </c>
      <c r="C67" s="12"/>
      <c r="D67" s="12"/>
      <c r="E67" s="12"/>
      <c r="F67" s="13"/>
    </row>
    <row r="68" spans="1:702" x14ac:dyDescent="0.25">
      <c r="A68" s="25"/>
      <c r="B68" s="27" t="s">
        <v>156</v>
      </c>
      <c r="C68" s="12"/>
      <c r="D68" s="12"/>
      <c r="E68" s="12"/>
      <c r="F68" s="13"/>
    </row>
    <row r="69" spans="1:702" x14ac:dyDescent="0.25">
      <c r="A69" s="19" t="s">
        <v>157</v>
      </c>
      <c r="B69" s="20" t="s">
        <v>158</v>
      </c>
      <c r="C69" s="21" t="s">
        <v>0</v>
      </c>
      <c r="D69" s="23"/>
      <c r="E69" s="23"/>
      <c r="F69" s="24">
        <f>ROUND(D69*E69,2)</f>
        <v>0</v>
      </c>
      <c r="ZY69" t="s">
        <v>159</v>
      </c>
      <c r="ZZ69" s="14" t="s">
        <v>160</v>
      </c>
    </row>
    <row r="70" spans="1:702" x14ac:dyDescent="0.25">
      <c r="A70" s="25"/>
      <c r="B70" s="26" t="s">
        <v>161</v>
      </c>
      <c r="C70" s="12"/>
      <c r="D70" s="12"/>
      <c r="E70" s="12"/>
      <c r="F70" s="13"/>
    </row>
    <row r="71" spans="1:702" ht="22.5" x14ac:dyDescent="0.25">
      <c r="A71" s="25"/>
      <c r="B71" s="27" t="s">
        <v>162</v>
      </c>
      <c r="C71" s="12"/>
      <c r="D71" s="12"/>
      <c r="E71" s="12"/>
      <c r="F71" s="13"/>
    </row>
    <row r="72" spans="1:702" x14ac:dyDescent="0.25">
      <c r="A72" s="19" t="s">
        <v>163</v>
      </c>
      <c r="B72" s="20" t="s">
        <v>164</v>
      </c>
      <c r="C72" s="21" t="s">
        <v>165</v>
      </c>
      <c r="D72" s="22"/>
      <c r="E72" s="23"/>
      <c r="F72" s="24">
        <f>ROUND(D72*E72,2)</f>
        <v>0</v>
      </c>
      <c r="ZY72" t="s">
        <v>166</v>
      </c>
      <c r="ZZ72" s="14" t="s">
        <v>167</v>
      </c>
    </row>
    <row r="73" spans="1:702" x14ac:dyDescent="0.25">
      <c r="A73" s="25"/>
      <c r="B73" s="26" t="s">
        <v>168</v>
      </c>
      <c r="C73" s="12"/>
      <c r="D73" s="12"/>
      <c r="E73" s="12"/>
      <c r="F73" s="13"/>
    </row>
    <row r="74" spans="1:702" x14ac:dyDescent="0.25">
      <c r="A74" s="25"/>
      <c r="B74" s="27" t="s">
        <v>169</v>
      </c>
      <c r="C74" s="12"/>
      <c r="D74" s="12"/>
      <c r="E74" s="12"/>
      <c r="F74" s="13"/>
    </row>
    <row r="75" spans="1:702" x14ac:dyDescent="0.25">
      <c r="A75" s="19" t="s">
        <v>170</v>
      </c>
      <c r="B75" s="20" t="s">
        <v>171</v>
      </c>
      <c r="C75" s="21" t="s">
        <v>172</v>
      </c>
      <c r="D75" s="22"/>
      <c r="E75" s="23"/>
      <c r="F75" s="24">
        <f>ROUND(D75*E75,2)</f>
        <v>0</v>
      </c>
      <c r="ZY75" t="s">
        <v>173</v>
      </c>
      <c r="ZZ75" s="14" t="s">
        <v>174</v>
      </c>
    </row>
    <row r="76" spans="1:702" x14ac:dyDescent="0.25">
      <c r="A76" s="25"/>
      <c r="B76" s="26" t="s">
        <v>175</v>
      </c>
      <c r="C76" s="12"/>
      <c r="D76" s="12"/>
      <c r="E76" s="12"/>
      <c r="F76" s="13"/>
    </row>
    <row r="77" spans="1:702" x14ac:dyDescent="0.25">
      <c r="A77" s="25"/>
      <c r="B77" s="27" t="s">
        <v>176</v>
      </c>
      <c r="C77" s="12"/>
      <c r="D77" s="12"/>
      <c r="E77" s="12"/>
      <c r="F77" s="13"/>
    </row>
    <row r="78" spans="1:702" x14ac:dyDescent="0.25">
      <c r="A78" s="17" t="s">
        <v>177</v>
      </c>
      <c r="B78" s="18" t="s">
        <v>178</v>
      </c>
      <c r="C78" s="12"/>
      <c r="D78" s="12"/>
      <c r="E78" s="12"/>
      <c r="F78" s="13"/>
      <c r="ZY78" t="s">
        <v>179</v>
      </c>
      <c r="ZZ78" s="14"/>
    </row>
    <row r="79" spans="1:702" x14ac:dyDescent="0.25">
      <c r="A79" s="19" t="s">
        <v>180</v>
      </c>
      <c r="B79" s="20" t="s">
        <v>181</v>
      </c>
      <c r="C79" s="21" t="s">
        <v>182</v>
      </c>
      <c r="D79" s="22"/>
      <c r="E79" s="23"/>
      <c r="F79" s="24">
        <f>ROUND(D79*E79,2)</f>
        <v>0</v>
      </c>
      <c r="ZY79" t="s">
        <v>183</v>
      </c>
      <c r="ZZ79" s="14" t="s">
        <v>184</v>
      </c>
    </row>
    <row r="80" spans="1:702" x14ac:dyDescent="0.25">
      <c r="A80" s="25"/>
      <c r="B80" s="26" t="s">
        <v>185</v>
      </c>
      <c r="C80" s="12"/>
      <c r="D80" s="12"/>
      <c r="E80" s="12"/>
      <c r="F80" s="13"/>
    </row>
    <row r="81" spans="1:702" ht="33.75" x14ac:dyDescent="0.25">
      <c r="A81" s="25"/>
      <c r="B81" s="27" t="s">
        <v>186</v>
      </c>
      <c r="C81" s="12"/>
      <c r="D81" s="12"/>
      <c r="E81" s="12"/>
      <c r="F81" s="13"/>
    </row>
    <row r="82" spans="1:702" x14ac:dyDescent="0.25">
      <c r="A82" s="19" t="s">
        <v>187</v>
      </c>
      <c r="B82" s="20" t="s">
        <v>188</v>
      </c>
      <c r="C82" s="21" t="s">
        <v>189</v>
      </c>
      <c r="D82" s="22"/>
      <c r="E82" s="23"/>
      <c r="F82" s="24">
        <f>ROUND(D82*E82,2)</f>
        <v>0</v>
      </c>
      <c r="ZY82" t="s">
        <v>190</v>
      </c>
      <c r="ZZ82" s="14" t="s">
        <v>191</v>
      </c>
    </row>
    <row r="83" spans="1:702" x14ac:dyDescent="0.25">
      <c r="A83" s="25"/>
      <c r="B83" s="26" t="s">
        <v>192</v>
      </c>
      <c r="C83" s="12"/>
      <c r="D83" s="12"/>
      <c r="E83" s="12"/>
      <c r="F83" s="13"/>
    </row>
    <row r="84" spans="1:702" ht="22.5" x14ac:dyDescent="0.25">
      <c r="A84" s="25"/>
      <c r="B84" s="27" t="s">
        <v>193</v>
      </c>
      <c r="C84" s="12"/>
      <c r="D84" s="12"/>
      <c r="E84" s="12"/>
      <c r="F84" s="13"/>
    </row>
    <row r="85" spans="1:702" x14ac:dyDescent="0.25">
      <c r="A85" s="19" t="s">
        <v>194</v>
      </c>
      <c r="B85" s="20" t="s">
        <v>195</v>
      </c>
      <c r="C85" s="21" t="s">
        <v>196</v>
      </c>
      <c r="D85" s="22"/>
      <c r="E85" s="23"/>
      <c r="F85" s="24">
        <f>ROUND(D85*E85,2)</f>
        <v>0</v>
      </c>
      <c r="ZY85" t="s">
        <v>197</v>
      </c>
      <c r="ZZ85" s="14" t="s">
        <v>198</v>
      </c>
    </row>
    <row r="86" spans="1:702" x14ac:dyDescent="0.25">
      <c r="A86" s="25"/>
      <c r="B86" s="26" t="s">
        <v>199</v>
      </c>
      <c r="C86" s="12"/>
      <c r="D86" s="12"/>
      <c r="E86" s="12"/>
      <c r="F86" s="13"/>
    </row>
    <row r="87" spans="1:702" x14ac:dyDescent="0.25">
      <c r="A87" s="25"/>
      <c r="B87" s="27" t="s">
        <v>200</v>
      </c>
      <c r="C87" s="12"/>
      <c r="D87" s="12"/>
      <c r="E87" s="12"/>
      <c r="F87" s="13"/>
    </row>
    <row r="88" spans="1:702" x14ac:dyDescent="0.25">
      <c r="A88" s="19" t="s">
        <v>201</v>
      </c>
      <c r="B88" s="20" t="s">
        <v>202</v>
      </c>
      <c r="C88" s="21" t="s">
        <v>203</v>
      </c>
      <c r="D88" s="22"/>
      <c r="E88" s="23"/>
      <c r="F88" s="24">
        <f>ROUND(D88*E88,2)</f>
        <v>0</v>
      </c>
      <c r="ZY88" t="s">
        <v>204</v>
      </c>
      <c r="ZZ88" s="14" t="s">
        <v>205</v>
      </c>
    </row>
    <row r="89" spans="1:702" x14ac:dyDescent="0.25">
      <c r="A89" s="25"/>
      <c r="B89" s="26" t="s">
        <v>206</v>
      </c>
      <c r="C89" s="12"/>
      <c r="D89" s="12"/>
      <c r="E89" s="12"/>
      <c r="F89" s="13"/>
    </row>
    <row r="90" spans="1:702" x14ac:dyDescent="0.25">
      <c r="A90" s="25"/>
      <c r="B90" s="27" t="s">
        <v>207</v>
      </c>
      <c r="C90" s="12"/>
      <c r="D90" s="12"/>
      <c r="E90" s="12"/>
      <c r="F90" s="13"/>
    </row>
    <row r="91" spans="1:702" x14ac:dyDescent="0.25">
      <c r="A91" s="19" t="s">
        <v>208</v>
      </c>
      <c r="B91" s="20" t="s">
        <v>209</v>
      </c>
      <c r="C91" s="21" t="s">
        <v>210</v>
      </c>
      <c r="D91" s="22"/>
      <c r="E91" s="23"/>
      <c r="F91" s="24">
        <f>ROUND(D91*E91,2)</f>
        <v>0</v>
      </c>
      <c r="ZY91" t="s">
        <v>211</v>
      </c>
      <c r="ZZ91" s="14" t="s">
        <v>212</v>
      </c>
    </row>
    <row r="92" spans="1:702" x14ac:dyDescent="0.25">
      <c r="A92" s="25"/>
      <c r="B92" s="26" t="s">
        <v>213</v>
      </c>
      <c r="C92" s="12"/>
      <c r="D92" s="12"/>
      <c r="E92" s="12"/>
      <c r="F92" s="13"/>
    </row>
    <row r="93" spans="1:702" x14ac:dyDescent="0.25">
      <c r="A93" s="25"/>
      <c r="B93" s="27" t="s">
        <v>214</v>
      </c>
      <c r="C93" s="12"/>
      <c r="D93" s="12"/>
      <c r="E93" s="12"/>
      <c r="F93" s="13"/>
    </row>
    <row r="94" spans="1:702" x14ac:dyDescent="0.25">
      <c r="A94" s="19" t="s">
        <v>215</v>
      </c>
      <c r="B94" s="20" t="s">
        <v>216</v>
      </c>
      <c r="C94" s="21" t="s">
        <v>217</v>
      </c>
      <c r="D94" s="22"/>
      <c r="E94" s="23"/>
      <c r="F94" s="24">
        <f>ROUND(D94*E94,2)</f>
        <v>0</v>
      </c>
      <c r="ZY94" t="s">
        <v>218</v>
      </c>
      <c r="ZZ94" s="14" t="s">
        <v>219</v>
      </c>
    </row>
    <row r="95" spans="1:702" x14ac:dyDescent="0.25">
      <c r="A95" s="25"/>
      <c r="B95" s="26" t="s">
        <v>220</v>
      </c>
      <c r="C95" s="12"/>
      <c r="D95" s="12"/>
      <c r="E95" s="12"/>
      <c r="F95" s="13"/>
    </row>
    <row r="96" spans="1:702" ht="22.5" x14ac:dyDescent="0.25">
      <c r="A96" s="25"/>
      <c r="B96" s="27" t="s">
        <v>221</v>
      </c>
      <c r="C96" s="12"/>
      <c r="D96" s="12"/>
      <c r="E96" s="12"/>
      <c r="F96" s="13"/>
    </row>
    <row r="97" spans="1:702" x14ac:dyDescent="0.25">
      <c r="A97" s="19" t="s">
        <v>222</v>
      </c>
      <c r="B97" s="20" t="s">
        <v>223</v>
      </c>
      <c r="C97" s="21" t="s">
        <v>224</v>
      </c>
      <c r="D97" s="22"/>
      <c r="E97" s="23"/>
      <c r="F97" s="24">
        <f>ROUND(D97*E97,2)</f>
        <v>0</v>
      </c>
      <c r="ZY97" t="s">
        <v>225</v>
      </c>
      <c r="ZZ97" s="14" t="s">
        <v>226</v>
      </c>
    </row>
    <row r="98" spans="1:702" x14ac:dyDescent="0.25">
      <c r="A98" s="25"/>
      <c r="B98" s="26" t="s">
        <v>227</v>
      </c>
      <c r="C98" s="12"/>
      <c r="D98" s="12"/>
      <c r="E98" s="12"/>
      <c r="F98" s="13"/>
    </row>
    <row r="99" spans="1:702" x14ac:dyDescent="0.25">
      <c r="A99" s="25"/>
      <c r="B99" s="27" t="s">
        <v>228</v>
      </c>
      <c r="C99" s="12"/>
      <c r="D99" s="12"/>
      <c r="E99" s="12"/>
      <c r="F99" s="13"/>
    </row>
    <row r="100" spans="1:702" x14ac:dyDescent="0.25">
      <c r="A100" s="19" t="s">
        <v>229</v>
      </c>
      <c r="B100" s="20" t="s">
        <v>230</v>
      </c>
      <c r="C100" s="21" t="s">
        <v>231</v>
      </c>
      <c r="D100" s="22"/>
      <c r="E100" s="23"/>
      <c r="F100" s="24">
        <f>ROUND(D100*E100,2)</f>
        <v>0</v>
      </c>
      <c r="ZY100" t="s">
        <v>232</v>
      </c>
      <c r="ZZ100" s="14" t="s">
        <v>233</v>
      </c>
    </row>
    <row r="101" spans="1:702" x14ac:dyDescent="0.25">
      <c r="A101" s="25"/>
      <c r="B101" s="26" t="s">
        <v>234</v>
      </c>
      <c r="C101" s="12"/>
      <c r="D101" s="12"/>
      <c r="E101" s="12"/>
      <c r="F101" s="13"/>
    </row>
    <row r="102" spans="1:702" x14ac:dyDescent="0.25">
      <c r="A102" s="25"/>
      <c r="B102" s="27" t="s">
        <v>235</v>
      </c>
      <c r="C102" s="12"/>
      <c r="D102" s="12"/>
      <c r="E102" s="12"/>
      <c r="F102" s="13"/>
    </row>
    <row r="103" spans="1:702" ht="25.5" x14ac:dyDescent="0.25">
      <c r="A103" s="17" t="s">
        <v>236</v>
      </c>
      <c r="B103" s="18" t="s">
        <v>237</v>
      </c>
      <c r="C103" s="12"/>
      <c r="D103" s="12"/>
      <c r="E103" s="12"/>
      <c r="F103" s="13"/>
      <c r="ZY103" t="s">
        <v>238</v>
      </c>
      <c r="ZZ103" s="14"/>
    </row>
    <row r="104" spans="1:702" x14ac:dyDescent="0.25">
      <c r="A104" s="19" t="s">
        <v>239</v>
      </c>
      <c r="B104" s="20" t="s">
        <v>240</v>
      </c>
      <c r="C104" s="21" t="s">
        <v>241</v>
      </c>
      <c r="D104" s="22"/>
      <c r="E104" s="23"/>
      <c r="F104" s="24">
        <f>ROUND(D104*E104,2)</f>
        <v>0</v>
      </c>
      <c r="ZY104" t="s">
        <v>242</v>
      </c>
      <c r="ZZ104" s="14" t="s">
        <v>243</v>
      </c>
    </row>
    <row r="105" spans="1:702" x14ac:dyDescent="0.25">
      <c r="A105" s="25"/>
      <c r="B105" s="26" t="s">
        <v>244</v>
      </c>
      <c r="C105" s="12"/>
      <c r="D105" s="12"/>
      <c r="E105" s="12"/>
      <c r="F105" s="13"/>
    </row>
    <row r="106" spans="1:702" x14ac:dyDescent="0.25">
      <c r="A106" s="25"/>
      <c r="B106" s="27" t="s">
        <v>245</v>
      </c>
      <c r="C106" s="12"/>
      <c r="D106" s="12"/>
      <c r="E106" s="12"/>
      <c r="F106" s="13"/>
    </row>
    <row r="107" spans="1:702" x14ac:dyDescent="0.25">
      <c r="A107" s="19" t="s">
        <v>246</v>
      </c>
      <c r="B107" s="20" t="s">
        <v>247</v>
      </c>
      <c r="C107" s="21" t="s">
        <v>248</v>
      </c>
      <c r="D107" s="22"/>
      <c r="E107" s="23"/>
      <c r="F107" s="24">
        <f>ROUND(D107*E107,2)</f>
        <v>0</v>
      </c>
      <c r="ZY107" t="s">
        <v>249</v>
      </c>
      <c r="ZZ107" s="14" t="s">
        <v>250</v>
      </c>
    </row>
    <row r="108" spans="1:702" x14ac:dyDescent="0.25">
      <c r="A108" s="25"/>
      <c r="B108" s="26" t="s">
        <v>251</v>
      </c>
      <c r="C108" s="12"/>
      <c r="D108" s="12"/>
      <c r="E108" s="12"/>
      <c r="F108" s="13"/>
    </row>
    <row r="109" spans="1:702" x14ac:dyDescent="0.25">
      <c r="A109" s="25"/>
      <c r="B109" s="27" t="s">
        <v>252</v>
      </c>
      <c r="C109" s="12"/>
      <c r="D109" s="12"/>
      <c r="E109" s="12"/>
      <c r="F109" s="13"/>
    </row>
    <row r="110" spans="1:702" x14ac:dyDescent="0.25">
      <c r="A110" s="25"/>
      <c r="B110" s="28"/>
      <c r="C110" s="12"/>
      <c r="D110" s="12"/>
      <c r="E110" s="12"/>
      <c r="F110" s="13"/>
    </row>
    <row r="111" spans="1:702" x14ac:dyDescent="0.25">
      <c r="A111" s="29"/>
      <c r="B111" s="30" t="s">
        <v>253</v>
      </c>
      <c r="C111" s="12"/>
      <c r="D111" s="12"/>
      <c r="E111" s="12"/>
      <c r="F111" s="31">
        <f>SUBTOTAL(109,F5:F110)</f>
        <v>0</v>
      </c>
      <c r="ZY111" t="s">
        <v>254</v>
      </c>
    </row>
    <row r="112" spans="1:702" x14ac:dyDescent="0.25">
      <c r="A112" s="25"/>
      <c r="B112" s="28"/>
      <c r="C112" s="12"/>
      <c r="D112" s="12"/>
      <c r="E112" s="12"/>
      <c r="F112" s="13"/>
    </row>
    <row r="113" spans="1:702" ht="15.75" x14ac:dyDescent="0.25">
      <c r="A113" s="17" t="s">
        <v>255</v>
      </c>
      <c r="B113" s="32" t="s">
        <v>256</v>
      </c>
      <c r="C113" s="12"/>
      <c r="D113" s="12"/>
      <c r="E113" s="12"/>
      <c r="F113" s="13"/>
      <c r="ZY113" t="s">
        <v>257</v>
      </c>
      <c r="ZZ113" s="14"/>
    </row>
    <row r="114" spans="1:702" x14ac:dyDescent="0.25">
      <c r="A114" s="19" t="s">
        <v>258</v>
      </c>
      <c r="B114" s="20" t="s">
        <v>259</v>
      </c>
      <c r="C114" s="21" t="s">
        <v>260</v>
      </c>
      <c r="D114" s="22"/>
      <c r="E114" s="23"/>
      <c r="F114" s="24">
        <f>ROUND(D114*E114,2)</f>
        <v>0</v>
      </c>
      <c r="ZY114" t="s">
        <v>261</v>
      </c>
      <c r="ZZ114" s="14" t="s">
        <v>262</v>
      </c>
    </row>
    <row r="115" spans="1:702" x14ac:dyDescent="0.25">
      <c r="A115" s="25"/>
      <c r="B115" s="26" t="s">
        <v>263</v>
      </c>
      <c r="C115" s="12"/>
      <c r="D115" s="12"/>
      <c r="E115" s="12"/>
      <c r="F115" s="13"/>
    </row>
    <row r="116" spans="1:702" x14ac:dyDescent="0.25">
      <c r="A116" s="25"/>
      <c r="B116" s="27" t="s">
        <v>264</v>
      </c>
      <c r="C116" s="12"/>
      <c r="D116" s="12"/>
      <c r="E116" s="12"/>
      <c r="F116" s="13"/>
    </row>
    <row r="117" spans="1:702" x14ac:dyDescent="0.25">
      <c r="A117" s="19" t="s">
        <v>265</v>
      </c>
      <c r="B117" s="20" t="s">
        <v>266</v>
      </c>
      <c r="C117" s="21" t="s">
        <v>267</v>
      </c>
      <c r="D117" s="22"/>
      <c r="E117" s="23"/>
      <c r="F117" s="24">
        <f>ROUND(D117*E117,2)</f>
        <v>0</v>
      </c>
      <c r="ZY117" t="s">
        <v>268</v>
      </c>
      <c r="ZZ117" s="14" t="s">
        <v>269</v>
      </c>
    </row>
    <row r="118" spans="1:702" x14ac:dyDescent="0.25">
      <c r="A118" s="25"/>
      <c r="B118" s="26" t="s">
        <v>270</v>
      </c>
      <c r="C118" s="12"/>
      <c r="D118" s="12"/>
      <c r="E118" s="12"/>
      <c r="F118" s="13"/>
    </row>
    <row r="119" spans="1:702" ht="22.5" x14ac:dyDescent="0.25">
      <c r="A119" s="25"/>
      <c r="B119" s="27" t="s">
        <v>271</v>
      </c>
      <c r="C119" s="12"/>
      <c r="D119" s="12"/>
      <c r="E119" s="12"/>
      <c r="F119" s="13"/>
    </row>
    <row r="120" spans="1:702" x14ac:dyDescent="0.25">
      <c r="A120" s="25"/>
      <c r="B120" s="28"/>
      <c r="C120" s="12"/>
      <c r="D120" s="12"/>
      <c r="E120" s="12"/>
      <c r="F120" s="13"/>
    </row>
    <row r="121" spans="1:702" x14ac:dyDescent="0.25">
      <c r="A121" s="29"/>
      <c r="B121" s="30" t="s">
        <v>272</v>
      </c>
      <c r="C121" s="12"/>
      <c r="D121" s="12"/>
      <c r="E121" s="12"/>
      <c r="F121" s="31">
        <f>SUBTOTAL(109,F114:F120)</f>
        <v>0</v>
      </c>
      <c r="ZY121" t="s">
        <v>273</v>
      </c>
    </row>
    <row r="122" spans="1:702" x14ac:dyDescent="0.25">
      <c r="A122" s="25"/>
      <c r="B122" s="28"/>
      <c r="C122" s="12"/>
      <c r="D122" s="12"/>
      <c r="E122" s="12"/>
      <c r="F122" s="13"/>
    </row>
    <row r="123" spans="1:702" ht="15.75" x14ac:dyDescent="0.25">
      <c r="A123" s="48" t="s">
        <v>274</v>
      </c>
      <c r="B123" s="32" t="s">
        <v>275</v>
      </c>
      <c r="C123" s="12"/>
      <c r="D123" s="12"/>
      <c r="E123" s="12"/>
      <c r="F123" s="13"/>
      <c r="ZY123" t="s">
        <v>8</v>
      </c>
      <c r="ZZ123" s="14"/>
    </row>
    <row r="124" spans="1:702" x14ac:dyDescent="0.25">
      <c r="A124" s="48" t="s">
        <v>276</v>
      </c>
      <c r="B124" s="18" t="s">
        <v>277</v>
      </c>
      <c r="C124" s="12"/>
      <c r="D124" s="12"/>
      <c r="E124" s="12"/>
      <c r="F124" s="13"/>
      <c r="ZY124" t="s">
        <v>11</v>
      </c>
      <c r="ZZ124" s="14"/>
    </row>
    <row r="125" spans="1:702" x14ac:dyDescent="0.25">
      <c r="A125" s="49" t="s">
        <v>278</v>
      </c>
      <c r="B125" s="20" t="s">
        <v>279</v>
      </c>
      <c r="C125" s="21" t="s">
        <v>0</v>
      </c>
      <c r="D125" s="22"/>
      <c r="E125" s="23"/>
      <c r="F125" s="24">
        <f>ROUND(D125*E125,2)</f>
        <v>0</v>
      </c>
      <c r="ZY125" t="s">
        <v>15</v>
      </c>
      <c r="ZZ125" s="14" t="s">
        <v>280</v>
      </c>
    </row>
    <row r="126" spans="1:702" x14ac:dyDescent="0.25">
      <c r="A126" s="46"/>
      <c r="B126" s="26" t="s">
        <v>17</v>
      </c>
      <c r="C126" s="12"/>
      <c r="D126" s="12"/>
      <c r="E126" s="12"/>
      <c r="F126" s="13"/>
    </row>
    <row r="127" spans="1:702" ht="78.75" x14ac:dyDescent="0.25">
      <c r="A127" s="46"/>
      <c r="B127" s="27" t="s">
        <v>316</v>
      </c>
      <c r="C127" s="12"/>
      <c r="D127" s="12"/>
      <c r="E127" s="12"/>
      <c r="F127" s="13"/>
    </row>
    <row r="128" spans="1:702" x14ac:dyDescent="0.25">
      <c r="A128" s="49" t="s">
        <v>281</v>
      </c>
      <c r="B128" s="20" t="s">
        <v>282</v>
      </c>
      <c r="C128" s="21" t="s">
        <v>0</v>
      </c>
      <c r="D128" s="22"/>
      <c r="E128" s="23"/>
      <c r="F128" s="24">
        <f>ROUND(D128*E128,2)</f>
        <v>0</v>
      </c>
      <c r="ZY128" t="s">
        <v>15</v>
      </c>
      <c r="ZZ128" s="14" t="s">
        <v>283</v>
      </c>
    </row>
    <row r="129" spans="1:702" x14ac:dyDescent="0.25">
      <c r="A129" s="46"/>
      <c r="B129" s="26" t="s">
        <v>17</v>
      </c>
      <c r="C129" s="12"/>
      <c r="D129" s="12"/>
      <c r="E129" s="12"/>
      <c r="F129" s="13"/>
    </row>
    <row r="130" spans="1:702" x14ac:dyDescent="0.25">
      <c r="A130" s="46"/>
      <c r="B130" s="27" t="s">
        <v>317</v>
      </c>
      <c r="C130" s="12"/>
      <c r="D130" s="12"/>
      <c r="E130" s="12"/>
      <c r="F130" s="13"/>
    </row>
    <row r="131" spans="1:702" x14ac:dyDescent="0.25">
      <c r="A131" s="49" t="s">
        <v>284</v>
      </c>
      <c r="B131" s="20" t="s">
        <v>285</v>
      </c>
      <c r="C131" s="21" t="s">
        <v>0</v>
      </c>
      <c r="D131" s="22"/>
      <c r="E131" s="23"/>
      <c r="F131" s="24">
        <f>ROUND(D131*E131,2)</f>
        <v>0</v>
      </c>
      <c r="ZY131" t="s">
        <v>15</v>
      </c>
      <c r="ZZ131" s="14" t="s">
        <v>286</v>
      </c>
    </row>
    <row r="132" spans="1:702" x14ac:dyDescent="0.25">
      <c r="A132" s="46"/>
      <c r="B132" s="26" t="s">
        <v>17</v>
      </c>
      <c r="C132" s="12"/>
      <c r="D132" s="12"/>
      <c r="E132" s="12"/>
      <c r="F132" s="13"/>
    </row>
    <row r="133" spans="1:702" x14ac:dyDescent="0.25">
      <c r="A133" s="46"/>
      <c r="B133" s="27" t="s">
        <v>287</v>
      </c>
      <c r="C133" s="12"/>
      <c r="D133" s="12"/>
      <c r="E133" s="12"/>
      <c r="F133" s="13"/>
    </row>
    <row r="134" spans="1:702" x14ac:dyDescent="0.25">
      <c r="A134" s="49" t="s">
        <v>318</v>
      </c>
      <c r="B134" s="20" t="s">
        <v>319</v>
      </c>
      <c r="C134" s="21" t="s">
        <v>0</v>
      </c>
      <c r="D134" s="22"/>
      <c r="E134" s="23"/>
      <c r="F134" s="24">
        <f>ROUND(D134*E134,2)</f>
        <v>0</v>
      </c>
      <c r="ZY134" t="s">
        <v>15</v>
      </c>
      <c r="ZZ134" s="14" t="s">
        <v>320</v>
      </c>
    </row>
    <row r="135" spans="1:702" x14ac:dyDescent="0.25">
      <c r="A135" s="46"/>
      <c r="B135" s="26" t="s">
        <v>17</v>
      </c>
      <c r="C135" s="12"/>
      <c r="D135" s="12"/>
      <c r="E135" s="12"/>
      <c r="F135" s="13"/>
    </row>
    <row r="136" spans="1:702" x14ac:dyDescent="0.25">
      <c r="A136" s="46"/>
      <c r="B136" s="27" t="s">
        <v>100</v>
      </c>
      <c r="C136" s="12"/>
      <c r="D136" s="12"/>
      <c r="E136" s="12"/>
      <c r="F136" s="13"/>
    </row>
    <row r="137" spans="1:702" x14ac:dyDescent="0.25">
      <c r="A137" s="49" t="s">
        <v>321</v>
      </c>
      <c r="B137" s="20" t="s">
        <v>322</v>
      </c>
      <c r="C137" s="21" t="s">
        <v>0</v>
      </c>
      <c r="D137" s="22"/>
      <c r="E137" s="23"/>
      <c r="F137" s="24">
        <f>ROUND(D137*E137,2)</f>
        <v>0</v>
      </c>
      <c r="ZY137" t="s">
        <v>15</v>
      </c>
      <c r="ZZ137" s="14" t="s">
        <v>323</v>
      </c>
    </row>
    <row r="138" spans="1:702" x14ac:dyDescent="0.25">
      <c r="A138" s="46"/>
      <c r="B138" s="26" t="s">
        <v>17</v>
      </c>
      <c r="C138" s="12"/>
      <c r="D138" s="12"/>
      <c r="E138" s="12"/>
      <c r="F138" s="13"/>
    </row>
    <row r="139" spans="1:702" x14ac:dyDescent="0.25">
      <c r="A139" s="46"/>
      <c r="B139" s="27" t="s">
        <v>100</v>
      </c>
      <c r="C139" s="12"/>
      <c r="D139" s="12"/>
      <c r="E139" s="12"/>
      <c r="F139" s="13"/>
    </row>
    <row r="140" spans="1:702" x14ac:dyDescent="0.25">
      <c r="A140" s="46"/>
      <c r="B140" s="47"/>
      <c r="C140" s="12"/>
      <c r="D140" s="12"/>
      <c r="E140" s="12"/>
      <c r="F140" s="13"/>
    </row>
    <row r="141" spans="1:702" x14ac:dyDescent="0.25">
      <c r="A141" s="50"/>
      <c r="B141" s="30" t="s">
        <v>290</v>
      </c>
      <c r="C141" s="12"/>
      <c r="D141" s="12"/>
      <c r="E141" s="12"/>
      <c r="F141" s="31">
        <f>SUBTOTAL(109,F124:F140)</f>
        <v>0</v>
      </c>
      <c r="ZY141" t="s">
        <v>254</v>
      </c>
    </row>
    <row r="142" spans="1:702" x14ac:dyDescent="0.25">
      <c r="A142" s="46"/>
      <c r="B142" s="47"/>
      <c r="C142" s="12"/>
      <c r="D142" s="12"/>
      <c r="E142" s="12"/>
      <c r="F142" s="13"/>
    </row>
    <row r="143" spans="1:702" ht="15.75" x14ac:dyDescent="0.25">
      <c r="A143" s="17" t="s">
        <v>291</v>
      </c>
      <c r="B143" s="32" t="s">
        <v>292</v>
      </c>
      <c r="C143" s="12"/>
      <c r="D143" s="12"/>
      <c r="E143" s="12"/>
      <c r="F143" s="13"/>
      <c r="ZY143" t="s">
        <v>293</v>
      </c>
      <c r="ZZ143" s="14"/>
    </row>
    <row r="144" spans="1:702" x14ac:dyDescent="0.25">
      <c r="A144" s="19" t="s">
        <v>294</v>
      </c>
      <c r="B144" s="20" t="s">
        <v>295</v>
      </c>
      <c r="C144" s="21" t="s">
        <v>260</v>
      </c>
      <c r="D144" s="22"/>
      <c r="E144" s="23"/>
      <c r="F144" s="24">
        <f>ROUND(D144*E144,2)</f>
        <v>0</v>
      </c>
      <c r="ZY144" t="s">
        <v>296</v>
      </c>
      <c r="ZZ144" s="14" t="s">
        <v>297</v>
      </c>
    </row>
    <row r="145" spans="1:702" x14ac:dyDescent="0.25">
      <c r="A145" s="25"/>
      <c r="B145" s="26" t="s">
        <v>298</v>
      </c>
      <c r="C145" s="12"/>
      <c r="D145" s="12"/>
      <c r="E145" s="12"/>
      <c r="F145" s="13"/>
    </row>
    <row r="146" spans="1:702" x14ac:dyDescent="0.25">
      <c r="A146" s="25"/>
      <c r="B146" s="27" t="s">
        <v>299</v>
      </c>
      <c r="C146" s="12"/>
      <c r="D146" s="12"/>
      <c r="E146" s="12"/>
      <c r="F146" s="13"/>
    </row>
    <row r="147" spans="1:702" x14ac:dyDescent="0.25">
      <c r="A147" s="19" t="s">
        <v>300</v>
      </c>
      <c r="B147" s="20" t="s">
        <v>301</v>
      </c>
      <c r="C147" s="21" t="s">
        <v>302</v>
      </c>
      <c r="D147" s="23"/>
      <c r="E147" s="23"/>
      <c r="F147" s="24">
        <f>ROUND(D147*E147,2)</f>
        <v>0</v>
      </c>
      <c r="ZY147" t="s">
        <v>303</v>
      </c>
      <c r="ZZ147" s="14" t="s">
        <v>304</v>
      </c>
    </row>
    <row r="148" spans="1:702" x14ac:dyDescent="0.25">
      <c r="A148" s="25"/>
      <c r="B148" s="26" t="s">
        <v>305</v>
      </c>
      <c r="C148" s="12"/>
      <c r="D148" s="12"/>
      <c r="E148" s="12"/>
      <c r="F148" s="13"/>
    </row>
    <row r="149" spans="1:702" x14ac:dyDescent="0.25">
      <c r="A149" s="25"/>
      <c r="B149" s="27" t="s">
        <v>306</v>
      </c>
      <c r="C149" s="12"/>
      <c r="D149" s="12"/>
      <c r="E149" s="12"/>
      <c r="F149" s="13"/>
    </row>
    <row r="150" spans="1:702" x14ac:dyDescent="0.25">
      <c r="A150" s="25"/>
      <c r="B150" s="28"/>
      <c r="C150" s="12"/>
      <c r="D150" s="12"/>
      <c r="E150" s="12"/>
      <c r="F150" s="13"/>
    </row>
    <row r="151" spans="1:702" x14ac:dyDescent="0.25">
      <c r="A151" s="29"/>
      <c r="B151" s="30" t="s">
        <v>307</v>
      </c>
      <c r="C151" s="12"/>
      <c r="D151" s="12"/>
      <c r="E151" s="12"/>
      <c r="F151" s="33">
        <f>SUBTOTAL(109,F144:F150)</f>
        <v>0</v>
      </c>
      <c r="ZY151" t="s">
        <v>308</v>
      </c>
    </row>
    <row r="152" spans="1:702" x14ac:dyDescent="0.25">
      <c r="A152" s="34"/>
      <c r="B152" s="35" t="s">
        <v>309</v>
      </c>
      <c r="C152" s="12"/>
      <c r="D152" s="12"/>
      <c r="E152" s="12"/>
      <c r="F152" s="36">
        <f>SUBTOTAL(109,F4:F151)</f>
        <v>0</v>
      </c>
      <c r="G152" s="37"/>
      <c r="ZY152" t="s">
        <v>310</v>
      </c>
    </row>
    <row r="153" spans="1:702" x14ac:dyDescent="0.25">
      <c r="A153" s="51"/>
      <c r="B153" s="35"/>
      <c r="C153" s="12"/>
      <c r="D153" s="12"/>
      <c r="E153" s="12"/>
      <c r="F153" s="31"/>
      <c r="G153" s="52"/>
    </row>
    <row r="154" spans="1:702" x14ac:dyDescent="0.25">
      <c r="A154" s="38"/>
      <c r="B154" s="39"/>
      <c r="C154" s="40"/>
      <c r="D154" s="40"/>
      <c r="E154" s="40"/>
      <c r="F154" s="41"/>
    </row>
    <row r="155" spans="1:702" x14ac:dyDescent="0.25">
      <c r="A155" s="42"/>
      <c r="B155" s="42"/>
      <c r="C155" s="42"/>
      <c r="D155" s="42"/>
      <c r="E155" s="42"/>
      <c r="F155" s="42"/>
    </row>
    <row r="156" spans="1:702" x14ac:dyDescent="0.25">
      <c r="B156" s="43" t="s">
        <v>311</v>
      </c>
      <c r="F156" s="54">
        <f>SUBTOTAL(109,F3:F154)</f>
        <v>0</v>
      </c>
      <c r="ZY156" t="s">
        <v>312</v>
      </c>
    </row>
    <row r="157" spans="1:702" x14ac:dyDescent="0.25">
      <c r="A157" s="45">
        <v>20</v>
      </c>
      <c r="B157" s="43" t="str">
        <f>CONCATENATE("Montant TVA (",A157,"%)")</f>
        <v>Montant TVA (20%)</v>
      </c>
      <c r="F157" s="54">
        <f>(F156*A157)/100</f>
        <v>0</v>
      </c>
      <c r="ZY157" t="s">
        <v>313</v>
      </c>
    </row>
    <row r="158" spans="1:702" x14ac:dyDescent="0.25">
      <c r="B158" s="43" t="s">
        <v>314</v>
      </c>
      <c r="F158" s="55">
        <f>F156+F157</f>
        <v>0</v>
      </c>
      <c r="ZY158" t="s">
        <v>315</v>
      </c>
    </row>
    <row r="159" spans="1:702" x14ac:dyDescent="0.25">
      <c r="F159" s="44"/>
    </row>
    <row r="160" spans="1:702" x14ac:dyDescent="0.25">
      <c r="F160" s="4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&amp;LBATD664 MESS OLIVET&amp;CLot01 Structure/VRD/Enveloppe
 DPGF ST 07 - Menuiseries extérieures aluminium&amp;R&amp;P/&amp;N</oddHeader>
    <oddFooter>&amp;L&amp;G&amp;CMai 2025</oddFooter>
  </headerFooter>
  <rowBreaks count="2" manualBreakCount="2">
    <brk id="50" max="5" man="1"/>
    <brk id="99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80"/>
  <sheetViews>
    <sheetView tabSelected="1" topLeftCell="A164" workbookViewId="0">
      <selection activeCell="F176" sqref="F176:F178"/>
    </sheetView>
  </sheetViews>
  <sheetFormatPr baseColWidth="10" defaultColWidth="10.5703125" defaultRowHeight="15" x14ac:dyDescent="0.25"/>
  <cols>
    <col min="1" max="1" width="9.5703125" customWidth="1"/>
    <col min="2" max="2" width="46.5703125" customWidth="1"/>
    <col min="3" max="3" width="4.5703125" customWidth="1"/>
    <col min="6" max="6" width="12.570312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31.5" x14ac:dyDescent="0.25">
      <c r="A3" s="10" t="s">
        <v>4</v>
      </c>
      <c r="B3" s="11" t="s">
        <v>324</v>
      </c>
      <c r="C3" s="12"/>
      <c r="D3" s="12"/>
      <c r="E3" s="12"/>
      <c r="F3" s="13"/>
      <c r="ZY3" t="s">
        <v>5</v>
      </c>
      <c r="ZZ3" s="14"/>
    </row>
    <row r="4" spans="1:702" ht="15.75" x14ac:dyDescent="0.25">
      <c r="A4" s="15" t="s">
        <v>6</v>
      </c>
      <c r="B4" s="16" t="s">
        <v>7</v>
      </c>
      <c r="C4" s="12"/>
      <c r="D4" s="12"/>
      <c r="E4" s="12"/>
      <c r="F4" s="13"/>
      <c r="ZY4" t="s">
        <v>8</v>
      </c>
      <c r="ZZ4" s="14"/>
    </row>
    <row r="5" spans="1:702" x14ac:dyDescent="0.25">
      <c r="A5" s="17" t="s">
        <v>9</v>
      </c>
      <c r="B5" s="18" t="s">
        <v>10</v>
      </c>
      <c r="C5" s="12"/>
      <c r="D5" s="12"/>
      <c r="E5" s="12"/>
      <c r="F5" s="13"/>
      <c r="ZY5" t="s">
        <v>11</v>
      </c>
      <c r="ZZ5" s="14"/>
    </row>
    <row r="6" spans="1:702" x14ac:dyDescent="0.25">
      <c r="A6" s="19" t="s">
        <v>12</v>
      </c>
      <c r="B6" s="20" t="s">
        <v>13</v>
      </c>
      <c r="C6" s="21" t="s">
        <v>0</v>
      </c>
      <c r="D6" s="22"/>
      <c r="E6" s="23"/>
      <c r="F6" s="24">
        <f>ROUND(D6*E6,2)</f>
        <v>0</v>
      </c>
      <c r="ZY6" t="s">
        <v>15</v>
      </c>
      <c r="ZZ6" s="14" t="s">
        <v>16</v>
      </c>
    </row>
    <row r="7" spans="1:702" x14ac:dyDescent="0.25">
      <c r="A7" s="25"/>
      <c r="B7" s="26" t="s">
        <v>17</v>
      </c>
      <c r="C7" s="12"/>
      <c r="D7" s="12"/>
      <c r="E7" s="12"/>
      <c r="F7" s="13"/>
    </row>
    <row r="8" spans="1:702" x14ac:dyDescent="0.25">
      <c r="A8" s="25"/>
      <c r="B8" s="27" t="s">
        <v>18</v>
      </c>
      <c r="C8" s="12"/>
      <c r="D8" s="12"/>
      <c r="E8" s="12"/>
      <c r="F8" s="13"/>
    </row>
    <row r="9" spans="1:702" ht="33.75" x14ac:dyDescent="0.25">
      <c r="A9" s="25"/>
      <c r="B9" s="27" t="s">
        <v>19</v>
      </c>
      <c r="C9" s="12"/>
      <c r="D9" s="12"/>
      <c r="E9" s="12"/>
      <c r="F9" s="13"/>
    </row>
    <row r="10" spans="1:702" ht="45" x14ac:dyDescent="0.25">
      <c r="A10" s="25"/>
      <c r="B10" s="27" t="s">
        <v>20</v>
      </c>
      <c r="C10" s="12"/>
      <c r="D10" s="12"/>
      <c r="E10" s="12"/>
      <c r="F10" s="13"/>
    </row>
    <row r="11" spans="1:702" x14ac:dyDescent="0.25">
      <c r="A11" s="19" t="s">
        <v>21</v>
      </c>
      <c r="B11" s="20" t="s">
        <v>22</v>
      </c>
      <c r="C11" s="21" t="s">
        <v>0</v>
      </c>
      <c r="D11" s="22"/>
      <c r="E11" s="23"/>
      <c r="F11" s="24">
        <f>ROUND(D11*E11,2)</f>
        <v>0</v>
      </c>
      <c r="ZY11" t="s">
        <v>15</v>
      </c>
      <c r="ZZ11" s="14" t="s">
        <v>25</v>
      </c>
    </row>
    <row r="12" spans="1:702" x14ac:dyDescent="0.25">
      <c r="A12" s="25"/>
      <c r="B12" s="26" t="s">
        <v>17</v>
      </c>
      <c r="C12" s="12"/>
      <c r="D12" s="12"/>
      <c r="E12" s="12"/>
      <c r="F12" s="13"/>
    </row>
    <row r="13" spans="1:702" x14ac:dyDescent="0.25">
      <c r="A13" s="25"/>
      <c r="B13" s="27" t="s">
        <v>27</v>
      </c>
      <c r="C13" s="12"/>
      <c r="D13" s="12"/>
      <c r="E13" s="12"/>
      <c r="F13" s="13"/>
    </row>
    <row r="14" spans="1:702" x14ac:dyDescent="0.25">
      <c r="A14" s="19" t="s">
        <v>28</v>
      </c>
      <c r="B14" s="20" t="s">
        <v>29</v>
      </c>
      <c r="C14" s="21" t="s">
        <v>0</v>
      </c>
      <c r="D14" s="22"/>
      <c r="E14" s="23"/>
      <c r="F14" s="24">
        <f>ROUND(D14*E14,2)</f>
        <v>0</v>
      </c>
      <c r="ZY14" t="s">
        <v>15</v>
      </c>
      <c r="ZZ14" s="14" t="s">
        <v>32</v>
      </c>
    </row>
    <row r="15" spans="1:702" x14ac:dyDescent="0.25">
      <c r="A15" s="25"/>
      <c r="B15" s="26" t="s">
        <v>17</v>
      </c>
      <c r="C15" s="12"/>
      <c r="D15" s="12"/>
      <c r="E15" s="12"/>
      <c r="F15" s="13"/>
    </row>
    <row r="16" spans="1:702" x14ac:dyDescent="0.25">
      <c r="A16" s="25"/>
      <c r="B16" s="27" t="s">
        <v>34</v>
      </c>
      <c r="C16" s="12"/>
      <c r="D16" s="12"/>
      <c r="E16" s="12"/>
      <c r="F16" s="13"/>
    </row>
    <row r="17" spans="1:702" x14ac:dyDescent="0.25">
      <c r="A17" s="19" t="s">
        <v>35</v>
      </c>
      <c r="B17" s="20" t="s">
        <v>36</v>
      </c>
      <c r="C17" s="21" t="s">
        <v>0</v>
      </c>
      <c r="D17" s="22"/>
      <c r="E17" s="23"/>
      <c r="F17" s="24">
        <f>ROUND(D17*E17,2)</f>
        <v>0</v>
      </c>
      <c r="ZY17" t="s">
        <v>15</v>
      </c>
      <c r="ZZ17" s="14" t="s">
        <v>39</v>
      </c>
    </row>
    <row r="18" spans="1:702" x14ac:dyDescent="0.25">
      <c r="A18" s="25"/>
      <c r="B18" s="26" t="s">
        <v>17</v>
      </c>
      <c r="C18" s="12"/>
      <c r="D18" s="12"/>
      <c r="E18" s="12"/>
      <c r="F18" s="13"/>
    </row>
    <row r="19" spans="1:702" x14ac:dyDescent="0.25">
      <c r="A19" s="25"/>
      <c r="B19" s="27" t="s">
        <v>41</v>
      </c>
      <c r="C19" s="12"/>
      <c r="D19" s="12"/>
      <c r="E19" s="12"/>
      <c r="F19" s="13"/>
    </row>
    <row r="20" spans="1:702" x14ac:dyDescent="0.25">
      <c r="A20" s="19" t="s">
        <v>42</v>
      </c>
      <c r="B20" s="20" t="s">
        <v>43</v>
      </c>
      <c r="C20" s="21" t="s">
        <v>0</v>
      </c>
      <c r="D20" s="22"/>
      <c r="E20" s="23"/>
      <c r="F20" s="24">
        <f>ROUND(D20*E20,2)</f>
        <v>0</v>
      </c>
      <c r="ZY20" t="s">
        <v>15</v>
      </c>
      <c r="ZZ20" s="14" t="s">
        <v>46</v>
      </c>
    </row>
    <row r="21" spans="1:702" x14ac:dyDescent="0.25">
      <c r="A21" s="25"/>
      <c r="B21" s="26" t="s">
        <v>17</v>
      </c>
      <c r="C21" s="12"/>
      <c r="D21" s="12"/>
      <c r="E21" s="12"/>
      <c r="F21" s="13"/>
    </row>
    <row r="22" spans="1:702" x14ac:dyDescent="0.25">
      <c r="A22" s="25"/>
      <c r="B22" s="27" t="s">
        <v>48</v>
      </c>
      <c r="C22" s="12"/>
      <c r="D22" s="12"/>
      <c r="E22" s="12"/>
      <c r="F22" s="13"/>
    </row>
    <row r="23" spans="1:702" x14ac:dyDescent="0.25">
      <c r="A23" s="19" t="s">
        <v>49</v>
      </c>
      <c r="B23" s="20" t="s">
        <v>50</v>
      </c>
      <c r="C23" s="21" t="s">
        <v>0</v>
      </c>
      <c r="D23" s="22"/>
      <c r="E23" s="23"/>
      <c r="F23" s="24">
        <f>ROUND(D23*E23,2)</f>
        <v>0</v>
      </c>
      <c r="ZY23" t="s">
        <v>15</v>
      </c>
      <c r="ZZ23" s="14" t="s">
        <v>53</v>
      </c>
    </row>
    <row r="24" spans="1:702" x14ac:dyDescent="0.25">
      <c r="A24" s="25"/>
      <c r="B24" s="26" t="s">
        <v>17</v>
      </c>
      <c r="C24" s="12"/>
      <c r="D24" s="12"/>
      <c r="E24" s="12"/>
      <c r="F24" s="13"/>
    </row>
    <row r="25" spans="1:702" x14ac:dyDescent="0.25">
      <c r="A25" s="25"/>
      <c r="B25" s="27" t="s">
        <v>55</v>
      </c>
      <c r="C25" s="12"/>
      <c r="D25" s="12"/>
      <c r="E25" s="12"/>
      <c r="F25" s="13"/>
    </row>
    <row r="26" spans="1:702" x14ac:dyDescent="0.25">
      <c r="A26" s="19" t="s">
        <v>56</v>
      </c>
      <c r="B26" s="20" t="s">
        <v>57</v>
      </c>
      <c r="C26" s="21" t="s">
        <v>0</v>
      </c>
      <c r="D26" s="22"/>
      <c r="E26" s="23"/>
      <c r="F26" s="24">
        <f>ROUND(D26*E26,2)</f>
        <v>0</v>
      </c>
      <c r="ZY26" t="s">
        <v>15</v>
      </c>
      <c r="ZZ26" s="14" t="s">
        <v>60</v>
      </c>
    </row>
    <row r="27" spans="1:702" x14ac:dyDescent="0.25">
      <c r="A27" s="25"/>
      <c r="B27" s="26" t="s">
        <v>17</v>
      </c>
      <c r="C27" s="12"/>
      <c r="D27" s="12"/>
      <c r="E27" s="12"/>
      <c r="F27" s="13"/>
    </row>
    <row r="28" spans="1:702" x14ac:dyDescent="0.25">
      <c r="A28" s="25"/>
      <c r="B28" s="27" t="s">
        <v>55</v>
      </c>
      <c r="C28" s="12"/>
      <c r="D28" s="12"/>
      <c r="E28" s="12"/>
      <c r="F28" s="13"/>
    </row>
    <row r="29" spans="1:702" x14ac:dyDescent="0.25">
      <c r="A29" s="17" t="s">
        <v>63</v>
      </c>
      <c r="B29" s="18" t="s">
        <v>64</v>
      </c>
      <c r="C29" s="12"/>
      <c r="D29" s="12"/>
      <c r="E29" s="12"/>
      <c r="F29" s="13"/>
      <c r="ZY29" t="s">
        <v>11</v>
      </c>
      <c r="ZZ29" s="14"/>
    </row>
    <row r="30" spans="1:702" x14ac:dyDescent="0.25">
      <c r="A30" s="19" t="s">
        <v>66</v>
      </c>
      <c r="B30" s="20" t="s">
        <v>67</v>
      </c>
      <c r="C30" s="21" t="s">
        <v>0</v>
      </c>
      <c r="D30" s="22"/>
      <c r="E30" s="23"/>
      <c r="F30" s="24">
        <f>ROUND(D30*E30,2)</f>
        <v>0</v>
      </c>
      <c r="ZY30" t="s">
        <v>15</v>
      </c>
      <c r="ZZ30" s="14" t="s">
        <v>70</v>
      </c>
    </row>
    <row r="31" spans="1:702" x14ac:dyDescent="0.25">
      <c r="A31" s="25"/>
      <c r="B31" s="26" t="s">
        <v>17</v>
      </c>
      <c r="C31" s="12"/>
      <c r="D31" s="12"/>
      <c r="E31" s="12"/>
      <c r="F31" s="13"/>
    </row>
    <row r="32" spans="1:702" x14ac:dyDescent="0.25">
      <c r="A32" s="25"/>
      <c r="B32" s="27" t="s">
        <v>72</v>
      </c>
      <c r="C32" s="12"/>
      <c r="D32" s="12"/>
      <c r="E32" s="12"/>
      <c r="F32" s="13"/>
    </row>
    <row r="33" spans="1:702" x14ac:dyDescent="0.25">
      <c r="A33" s="19" t="s">
        <v>73</v>
      </c>
      <c r="B33" s="20" t="s">
        <v>74</v>
      </c>
      <c r="C33" s="21" t="s">
        <v>0</v>
      </c>
      <c r="D33" s="22"/>
      <c r="E33" s="23"/>
      <c r="F33" s="24">
        <f>ROUND(D33*E33,2)</f>
        <v>0</v>
      </c>
      <c r="ZY33" t="s">
        <v>15</v>
      </c>
      <c r="ZZ33" s="14" t="s">
        <v>77</v>
      </c>
    </row>
    <row r="34" spans="1:702" x14ac:dyDescent="0.25">
      <c r="A34" s="25"/>
      <c r="B34" s="26" t="s">
        <v>17</v>
      </c>
      <c r="C34" s="12"/>
      <c r="D34" s="12"/>
      <c r="E34" s="12"/>
      <c r="F34" s="13"/>
    </row>
    <row r="35" spans="1:702" x14ac:dyDescent="0.25">
      <c r="A35" s="25"/>
      <c r="B35" s="27" t="s">
        <v>79</v>
      </c>
      <c r="C35" s="12"/>
      <c r="D35" s="12"/>
      <c r="E35" s="12"/>
      <c r="F35" s="13"/>
    </row>
    <row r="36" spans="1:702" x14ac:dyDescent="0.25">
      <c r="A36" s="19" t="s">
        <v>80</v>
      </c>
      <c r="B36" s="20" t="s">
        <v>81</v>
      </c>
      <c r="C36" s="21" t="s">
        <v>0</v>
      </c>
      <c r="D36" s="22"/>
      <c r="E36" s="23"/>
      <c r="F36" s="24">
        <f>ROUND(D36*E36,2)</f>
        <v>0</v>
      </c>
      <c r="ZY36" t="s">
        <v>15</v>
      </c>
      <c r="ZZ36" s="14" t="s">
        <v>84</v>
      </c>
    </row>
    <row r="37" spans="1:702" x14ac:dyDescent="0.25">
      <c r="A37" s="25"/>
      <c r="B37" s="26" t="s">
        <v>17</v>
      </c>
      <c r="C37" s="12"/>
      <c r="D37" s="12"/>
      <c r="E37" s="12"/>
      <c r="F37" s="13"/>
    </row>
    <row r="38" spans="1:702" x14ac:dyDescent="0.25">
      <c r="A38" s="25"/>
      <c r="B38" s="27" t="s">
        <v>86</v>
      </c>
      <c r="C38" s="12"/>
      <c r="D38" s="12"/>
      <c r="E38" s="12"/>
      <c r="F38" s="13"/>
    </row>
    <row r="39" spans="1:702" x14ac:dyDescent="0.25">
      <c r="A39" s="19" t="s">
        <v>87</v>
      </c>
      <c r="B39" s="20" t="s">
        <v>88</v>
      </c>
      <c r="C39" s="21" t="s">
        <v>0</v>
      </c>
      <c r="D39" s="22"/>
      <c r="E39" s="23"/>
      <c r="F39" s="24">
        <f>ROUND(D39*E39,2)</f>
        <v>0</v>
      </c>
      <c r="ZY39" t="s">
        <v>15</v>
      </c>
      <c r="ZZ39" s="14" t="s">
        <v>91</v>
      </c>
    </row>
    <row r="40" spans="1:702" x14ac:dyDescent="0.25">
      <c r="A40" s="25"/>
      <c r="B40" s="26" t="s">
        <v>17</v>
      </c>
      <c r="C40" s="12"/>
      <c r="D40" s="12"/>
      <c r="E40" s="12"/>
      <c r="F40" s="13"/>
    </row>
    <row r="41" spans="1:702" x14ac:dyDescent="0.25">
      <c r="A41" s="25"/>
      <c r="B41" s="27" t="s">
        <v>93</v>
      </c>
      <c r="C41" s="12"/>
      <c r="D41" s="12"/>
      <c r="E41" s="12"/>
      <c r="F41" s="13"/>
    </row>
    <row r="42" spans="1:702" x14ac:dyDescent="0.25">
      <c r="A42" s="19" t="s">
        <v>94</v>
      </c>
      <c r="B42" s="20" t="s">
        <v>95</v>
      </c>
      <c r="C42" s="21" t="s">
        <v>0</v>
      </c>
      <c r="D42" s="22"/>
      <c r="E42" s="23"/>
      <c r="F42" s="24">
        <f>ROUND(D42*E42,2)</f>
        <v>0</v>
      </c>
      <c r="ZY42" t="s">
        <v>15</v>
      </c>
      <c r="ZZ42" s="14" t="s">
        <v>98</v>
      </c>
    </row>
    <row r="43" spans="1:702" x14ac:dyDescent="0.25">
      <c r="A43" s="25"/>
      <c r="B43" s="26" t="s">
        <v>17</v>
      </c>
      <c r="C43" s="12"/>
      <c r="D43" s="12"/>
      <c r="E43" s="12"/>
      <c r="F43" s="13"/>
    </row>
    <row r="44" spans="1:702" x14ac:dyDescent="0.25">
      <c r="A44" s="25"/>
      <c r="B44" s="27" t="s">
        <v>100</v>
      </c>
      <c r="C44" s="12"/>
      <c r="D44" s="12"/>
      <c r="E44" s="12"/>
      <c r="F44" s="13"/>
    </row>
    <row r="45" spans="1:702" x14ac:dyDescent="0.25">
      <c r="A45" s="19" t="s">
        <v>101</v>
      </c>
      <c r="B45" s="20" t="s">
        <v>102</v>
      </c>
      <c r="C45" s="21" t="s">
        <v>0</v>
      </c>
      <c r="D45" s="22"/>
      <c r="E45" s="23"/>
      <c r="F45" s="24">
        <f>ROUND(D45*E45,2)</f>
        <v>0</v>
      </c>
      <c r="ZY45" t="s">
        <v>15</v>
      </c>
      <c r="ZZ45" s="14" t="s">
        <v>105</v>
      </c>
    </row>
    <row r="46" spans="1:702" x14ac:dyDescent="0.25">
      <c r="A46" s="25"/>
      <c r="B46" s="26" t="s">
        <v>17</v>
      </c>
      <c r="C46" s="12"/>
      <c r="D46" s="12"/>
      <c r="E46" s="12"/>
      <c r="F46" s="13"/>
    </row>
    <row r="47" spans="1:702" x14ac:dyDescent="0.25">
      <c r="A47" s="25"/>
      <c r="B47" s="27" t="s">
        <v>100</v>
      </c>
      <c r="C47" s="12"/>
      <c r="D47" s="12"/>
      <c r="E47" s="12"/>
      <c r="F47" s="13"/>
    </row>
    <row r="48" spans="1:702" x14ac:dyDescent="0.25">
      <c r="A48" s="19" t="s">
        <v>108</v>
      </c>
      <c r="B48" s="20" t="s">
        <v>109</v>
      </c>
      <c r="C48" s="21" t="s">
        <v>0</v>
      </c>
      <c r="D48" s="22"/>
      <c r="E48" s="23"/>
      <c r="F48" s="24">
        <f>ROUND(D48*E48,2)</f>
        <v>0</v>
      </c>
      <c r="ZY48" t="s">
        <v>15</v>
      </c>
      <c r="ZZ48" s="14" t="s">
        <v>112</v>
      </c>
    </row>
    <row r="49" spans="1:702" x14ac:dyDescent="0.25">
      <c r="A49" s="25"/>
      <c r="B49" s="26" t="s">
        <v>17</v>
      </c>
      <c r="C49" s="12"/>
      <c r="D49" s="12"/>
      <c r="E49" s="12"/>
      <c r="F49" s="13"/>
    </row>
    <row r="50" spans="1:702" x14ac:dyDescent="0.25">
      <c r="A50" s="25"/>
      <c r="B50" s="27" t="s">
        <v>114</v>
      </c>
      <c r="C50" s="12"/>
      <c r="D50" s="12"/>
      <c r="E50" s="12"/>
      <c r="F50" s="13"/>
    </row>
    <row r="51" spans="1:702" x14ac:dyDescent="0.25">
      <c r="A51" s="19" t="s">
        <v>115</v>
      </c>
      <c r="B51" s="20" t="s">
        <v>116</v>
      </c>
      <c r="C51" s="21" t="s">
        <v>0</v>
      </c>
      <c r="D51" s="22"/>
      <c r="E51" s="23"/>
      <c r="F51" s="24">
        <f>ROUND(D51*E51,2)</f>
        <v>0</v>
      </c>
      <c r="ZY51" t="s">
        <v>15</v>
      </c>
      <c r="ZZ51" s="14" t="s">
        <v>119</v>
      </c>
    </row>
    <row r="52" spans="1:702" x14ac:dyDescent="0.25">
      <c r="A52" s="25"/>
      <c r="B52" s="26" t="s">
        <v>17</v>
      </c>
      <c r="C52" s="12"/>
      <c r="D52" s="12"/>
      <c r="E52" s="12"/>
      <c r="F52" s="13"/>
    </row>
    <row r="53" spans="1:702" x14ac:dyDescent="0.25">
      <c r="A53" s="25"/>
      <c r="B53" s="27" t="s">
        <v>121</v>
      </c>
      <c r="C53" s="12"/>
      <c r="D53" s="12"/>
      <c r="E53" s="12"/>
      <c r="F53" s="13"/>
    </row>
    <row r="54" spans="1:702" x14ac:dyDescent="0.25">
      <c r="A54" s="19" t="s">
        <v>122</v>
      </c>
      <c r="B54" s="20" t="s">
        <v>123</v>
      </c>
      <c r="C54" s="21" t="s">
        <v>0</v>
      </c>
      <c r="D54" s="22"/>
      <c r="E54" s="23"/>
      <c r="F54" s="24">
        <f>ROUND(D54*E54,2)</f>
        <v>0</v>
      </c>
      <c r="ZY54" t="s">
        <v>15</v>
      </c>
      <c r="ZZ54" s="14" t="s">
        <v>126</v>
      </c>
    </row>
    <row r="55" spans="1:702" x14ac:dyDescent="0.25">
      <c r="A55" s="25"/>
      <c r="B55" s="26" t="s">
        <v>17</v>
      </c>
      <c r="C55" s="12"/>
      <c r="D55" s="12"/>
      <c r="E55" s="12"/>
      <c r="F55" s="13"/>
    </row>
    <row r="56" spans="1:702" x14ac:dyDescent="0.25">
      <c r="A56" s="25"/>
      <c r="B56" s="27" t="s">
        <v>128</v>
      </c>
      <c r="C56" s="12"/>
      <c r="D56" s="12"/>
      <c r="E56" s="12"/>
      <c r="F56" s="13"/>
    </row>
    <row r="57" spans="1:702" x14ac:dyDescent="0.25">
      <c r="A57" s="19" t="s">
        <v>129</v>
      </c>
      <c r="B57" s="20" t="s">
        <v>130</v>
      </c>
      <c r="C57" s="21" t="s">
        <v>0</v>
      </c>
      <c r="D57" s="22"/>
      <c r="E57" s="23"/>
      <c r="F57" s="24">
        <f>ROUND(D57*E57,2)</f>
        <v>0</v>
      </c>
      <c r="ZY57" t="s">
        <v>15</v>
      </c>
      <c r="ZZ57" s="14" t="s">
        <v>133</v>
      </c>
    </row>
    <row r="58" spans="1:702" x14ac:dyDescent="0.25">
      <c r="A58" s="25"/>
      <c r="B58" s="26" t="s">
        <v>17</v>
      </c>
      <c r="C58" s="12"/>
      <c r="D58" s="12"/>
      <c r="E58" s="12"/>
      <c r="F58" s="13"/>
    </row>
    <row r="59" spans="1:702" x14ac:dyDescent="0.25">
      <c r="A59" s="25"/>
      <c r="B59" s="27" t="s">
        <v>135</v>
      </c>
      <c r="C59" s="12"/>
      <c r="D59" s="12"/>
      <c r="E59" s="12"/>
      <c r="F59" s="13"/>
    </row>
    <row r="60" spans="1:702" x14ac:dyDescent="0.25">
      <c r="A60" s="19" t="s">
        <v>136</v>
      </c>
      <c r="B60" s="20" t="s">
        <v>137</v>
      </c>
      <c r="C60" s="21" t="s">
        <v>0</v>
      </c>
      <c r="D60" s="22"/>
      <c r="E60" s="23"/>
      <c r="F60" s="24">
        <f>ROUND(D60*E60,2)</f>
        <v>0</v>
      </c>
      <c r="ZY60" t="s">
        <v>15</v>
      </c>
      <c r="ZZ60" s="14" t="s">
        <v>140</v>
      </c>
    </row>
    <row r="61" spans="1:702" x14ac:dyDescent="0.25">
      <c r="A61" s="25"/>
      <c r="B61" s="26" t="s">
        <v>17</v>
      </c>
      <c r="C61" s="12"/>
      <c r="D61" s="12"/>
      <c r="E61" s="12"/>
      <c r="F61" s="13"/>
    </row>
    <row r="62" spans="1:702" x14ac:dyDescent="0.25">
      <c r="A62" s="25"/>
      <c r="B62" s="27" t="s">
        <v>142</v>
      </c>
      <c r="C62" s="12"/>
      <c r="D62" s="12"/>
      <c r="E62" s="12"/>
      <c r="F62" s="13"/>
    </row>
    <row r="63" spans="1:702" x14ac:dyDescent="0.25">
      <c r="A63" s="19" t="s">
        <v>143</v>
      </c>
      <c r="B63" s="20" t="s">
        <v>144</v>
      </c>
      <c r="C63" s="21" t="s">
        <v>0</v>
      </c>
      <c r="D63" s="22"/>
      <c r="E63" s="23"/>
      <c r="F63" s="24">
        <f>ROUND(D63*E63,2)</f>
        <v>0</v>
      </c>
      <c r="ZY63" t="s">
        <v>15</v>
      </c>
      <c r="ZZ63" s="14" t="s">
        <v>147</v>
      </c>
    </row>
    <row r="64" spans="1:702" x14ac:dyDescent="0.25">
      <c r="A64" s="25"/>
      <c r="B64" s="26" t="s">
        <v>17</v>
      </c>
      <c r="C64" s="12"/>
      <c r="D64" s="12"/>
      <c r="E64" s="12"/>
      <c r="F64" s="13"/>
    </row>
    <row r="65" spans="1:702" x14ac:dyDescent="0.25">
      <c r="A65" s="25"/>
      <c r="B65" s="27" t="s">
        <v>149</v>
      </c>
      <c r="C65" s="12"/>
      <c r="D65" s="12"/>
      <c r="E65" s="12"/>
      <c r="F65" s="13"/>
    </row>
    <row r="66" spans="1:702" x14ac:dyDescent="0.25">
      <c r="A66" s="19" t="s">
        <v>150</v>
      </c>
      <c r="B66" s="20" t="s">
        <v>151</v>
      </c>
      <c r="C66" s="21" t="s">
        <v>0</v>
      </c>
      <c r="D66" s="22"/>
      <c r="E66" s="23"/>
      <c r="F66" s="24">
        <f>ROUND(D66*E66,2)</f>
        <v>0</v>
      </c>
      <c r="ZY66" t="s">
        <v>15</v>
      </c>
      <c r="ZZ66" s="14" t="s">
        <v>154</v>
      </c>
    </row>
    <row r="67" spans="1:702" x14ac:dyDescent="0.25">
      <c r="A67" s="25"/>
      <c r="B67" s="26" t="s">
        <v>17</v>
      </c>
      <c r="C67" s="12"/>
      <c r="D67" s="12"/>
      <c r="E67" s="12"/>
      <c r="F67" s="13"/>
    </row>
    <row r="68" spans="1:702" x14ac:dyDescent="0.25">
      <c r="A68" s="25"/>
      <c r="B68" s="27" t="s">
        <v>156</v>
      </c>
      <c r="C68" s="12"/>
      <c r="D68" s="12"/>
      <c r="E68" s="12"/>
      <c r="F68" s="13"/>
    </row>
    <row r="69" spans="1:702" x14ac:dyDescent="0.25">
      <c r="A69" s="19" t="s">
        <v>157</v>
      </c>
      <c r="B69" s="20" t="s">
        <v>158</v>
      </c>
      <c r="C69" s="21" t="s">
        <v>0</v>
      </c>
      <c r="D69" s="23"/>
      <c r="E69" s="23"/>
      <c r="F69" s="24">
        <f>ROUND(D69*E69,2)</f>
        <v>0</v>
      </c>
      <c r="ZY69" t="s">
        <v>15</v>
      </c>
      <c r="ZZ69" s="14" t="s">
        <v>160</v>
      </c>
    </row>
    <row r="70" spans="1:702" x14ac:dyDescent="0.25">
      <c r="A70" s="25"/>
      <c r="B70" s="26" t="s">
        <v>17</v>
      </c>
      <c r="C70" s="12"/>
      <c r="D70" s="12"/>
      <c r="E70" s="12"/>
      <c r="F70" s="13"/>
    </row>
    <row r="71" spans="1:702" ht="22.5" x14ac:dyDescent="0.25">
      <c r="A71" s="25"/>
      <c r="B71" s="27" t="s">
        <v>162</v>
      </c>
      <c r="C71" s="12"/>
      <c r="D71" s="12"/>
      <c r="E71" s="12"/>
      <c r="F71" s="13"/>
    </row>
    <row r="72" spans="1:702" x14ac:dyDescent="0.25">
      <c r="A72" s="19" t="s">
        <v>163</v>
      </c>
      <c r="B72" s="20" t="s">
        <v>164</v>
      </c>
      <c r="C72" s="21" t="s">
        <v>0</v>
      </c>
      <c r="D72" s="22"/>
      <c r="E72" s="23"/>
      <c r="F72" s="24">
        <f>ROUND(D72*E72,2)</f>
        <v>0</v>
      </c>
      <c r="ZY72" t="s">
        <v>15</v>
      </c>
      <c r="ZZ72" s="14" t="s">
        <v>167</v>
      </c>
    </row>
    <row r="73" spans="1:702" x14ac:dyDescent="0.25">
      <c r="A73" s="25"/>
      <c r="B73" s="26" t="s">
        <v>17</v>
      </c>
      <c r="C73" s="12"/>
      <c r="D73" s="12"/>
      <c r="E73" s="12"/>
      <c r="F73" s="13"/>
    </row>
    <row r="74" spans="1:702" x14ac:dyDescent="0.25">
      <c r="A74" s="25"/>
      <c r="B74" s="27" t="s">
        <v>55</v>
      </c>
      <c r="C74" s="12"/>
      <c r="D74" s="12"/>
      <c r="E74" s="12"/>
      <c r="F74" s="13"/>
    </row>
    <row r="75" spans="1:702" x14ac:dyDescent="0.25">
      <c r="A75" s="19" t="s">
        <v>170</v>
      </c>
      <c r="B75" s="20" t="s">
        <v>171</v>
      </c>
      <c r="C75" s="21" t="s">
        <v>0</v>
      </c>
      <c r="D75" s="22"/>
      <c r="E75" s="23"/>
      <c r="F75" s="24">
        <f>ROUND(D75*E75,2)</f>
        <v>0</v>
      </c>
      <c r="ZY75" t="s">
        <v>15</v>
      </c>
      <c r="ZZ75" s="14" t="s">
        <v>174</v>
      </c>
    </row>
    <row r="76" spans="1:702" x14ac:dyDescent="0.25">
      <c r="A76" s="25"/>
      <c r="B76" s="26" t="s">
        <v>17</v>
      </c>
      <c r="C76" s="12"/>
      <c r="D76" s="12"/>
      <c r="E76" s="12"/>
      <c r="F76" s="13"/>
    </row>
    <row r="77" spans="1:702" x14ac:dyDescent="0.25">
      <c r="A77" s="25"/>
      <c r="B77" s="27" t="s">
        <v>55</v>
      </c>
      <c r="C77" s="12"/>
      <c r="D77" s="12"/>
      <c r="E77" s="12"/>
      <c r="F77" s="13"/>
    </row>
    <row r="78" spans="1:702" x14ac:dyDescent="0.25">
      <c r="A78" s="17" t="s">
        <v>177</v>
      </c>
      <c r="B78" s="18" t="s">
        <v>178</v>
      </c>
      <c r="C78" s="12"/>
      <c r="D78" s="12"/>
      <c r="E78" s="12"/>
      <c r="F78" s="13"/>
      <c r="ZY78" t="s">
        <v>11</v>
      </c>
      <c r="ZZ78" s="14"/>
    </row>
    <row r="79" spans="1:702" x14ac:dyDescent="0.25">
      <c r="A79" s="19" t="s">
        <v>180</v>
      </c>
      <c r="B79" s="20" t="s">
        <v>181</v>
      </c>
      <c r="C79" s="21" t="s">
        <v>0</v>
      </c>
      <c r="D79" s="22"/>
      <c r="E79" s="23"/>
      <c r="F79" s="24">
        <f>ROUND(D79*E79,2)</f>
        <v>0</v>
      </c>
      <c r="ZY79" t="s">
        <v>15</v>
      </c>
      <c r="ZZ79" s="14" t="s">
        <v>184</v>
      </c>
    </row>
    <row r="80" spans="1:702" x14ac:dyDescent="0.25">
      <c r="A80" s="25"/>
      <c r="B80" s="26" t="s">
        <v>17</v>
      </c>
      <c r="C80" s="12"/>
      <c r="D80" s="12"/>
      <c r="E80" s="12"/>
      <c r="F80" s="13"/>
    </row>
    <row r="81" spans="1:702" ht="33.75" x14ac:dyDescent="0.25">
      <c r="A81" s="25"/>
      <c r="B81" s="27" t="s">
        <v>186</v>
      </c>
      <c r="C81" s="12"/>
      <c r="D81" s="12"/>
      <c r="E81" s="12"/>
      <c r="F81" s="13"/>
    </row>
    <row r="82" spans="1:702" x14ac:dyDescent="0.25">
      <c r="A82" s="19" t="s">
        <v>187</v>
      </c>
      <c r="B82" s="20" t="s">
        <v>188</v>
      </c>
      <c r="C82" s="21" t="s">
        <v>0</v>
      </c>
      <c r="D82" s="22"/>
      <c r="E82" s="23"/>
      <c r="F82" s="24">
        <f>ROUND(D82*E82,2)</f>
        <v>0</v>
      </c>
      <c r="ZY82" t="s">
        <v>15</v>
      </c>
      <c r="ZZ82" s="14" t="s">
        <v>191</v>
      </c>
    </row>
    <row r="83" spans="1:702" x14ac:dyDescent="0.25">
      <c r="A83" s="25"/>
      <c r="B83" s="26" t="s">
        <v>17</v>
      </c>
      <c r="C83" s="12"/>
      <c r="D83" s="12"/>
      <c r="E83" s="12"/>
      <c r="F83" s="13"/>
    </row>
    <row r="84" spans="1:702" ht="22.5" x14ac:dyDescent="0.25">
      <c r="A84" s="25"/>
      <c r="B84" s="27" t="s">
        <v>193</v>
      </c>
      <c r="C84" s="12"/>
      <c r="D84" s="12"/>
      <c r="E84" s="12"/>
      <c r="F84" s="13"/>
    </row>
    <row r="85" spans="1:702" x14ac:dyDescent="0.25">
      <c r="A85" s="19" t="s">
        <v>194</v>
      </c>
      <c r="B85" s="20" t="s">
        <v>195</v>
      </c>
      <c r="C85" s="21" t="s">
        <v>0</v>
      </c>
      <c r="D85" s="22"/>
      <c r="E85" s="23"/>
      <c r="F85" s="24">
        <f>ROUND(D85*E85,2)</f>
        <v>0</v>
      </c>
      <c r="ZY85" t="s">
        <v>15</v>
      </c>
      <c r="ZZ85" s="14" t="s">
        <v>198</v>
      </c>
    </row>
    <row r="86" spans="1:702" x14ac:dyDescent="0.25">
      <c r="A86" s="25"/>
      <c r="B86" s="26" t="s">
        <v>17</v>
      </c>
      <c r="C86" s="12"/>
      <c r="D86" s="12"/>
      <c r="E86" s="12"/>
      <c r="F86" s="13"/>
    </row>
    <row r="87" spans="1:702" x14ac:dyDescent="0.25">
      <c r="A87" s="25"/>
      <c r="B87" s="27" t="s">
        <v>200</v>
      </c>
      <c r="C87" s="12"/>
      <c r="D87" s="12"/>
      <c r="E87" s="12"/>
      <c r="F87" s="13"/>
    </row>
    <row r="88" spans="1:702" x14ac:dyDescent="0.25">
      <c r="A88" s="19" t="s">
        <v>201</v>
      </c>
      <c r="B88" s="20" t="s">
        <v>202</v>
      </c>
      <c r="C88" s="21" t="s">
        <v>0</v>
      </c>
      <c r="D88" s="22"/>
      <c r="E88" s="23"/>
      <c r="F88" s="24">
        <f>ROUND(D88*E88,2)</f>
        <v>0</v>
      </c>
      <c r="ZY88" t="s">
        <v>15</v>
      </c>
      <c r="ZZ88" s="14" t="s">
        <v>205</v>
      </c>
    </row>
    <row r="89" spans="1:702" x14ac:dyDescent="0.25">
      <c r="A89" s="25"/>
      <c r="B89" s="26" t="s">
        <v>17</v>
      </c>
      <c r="C89" s="12"/>
      <c r="D89" s="12"/>
      <c r="E89" s="12"/>
      <c r="F89" s="13"/>
    </row>
    <row r="90" spans="1:702" x14ac:dyDescent="0.25">
      <c r="A90" s="25"/>
      <c r="B90" s="27" t="s">
        <v>207</v>
      </c>
      <c r="C90" s="12"/>
      <c r="D90" s="12"/>
      <c r="E90" s="12"/>
      <c r="F90" s="13"/>
    </row>
    <row r="91" spans="1:702" x14ac:dyDescent="0.25">
      <c r="A91" s="19" t="s">
        <v>208</v>
      </c>
      <c r="B91" s="20" t="s">
        <v>202</v>
      </c>
      <c r="C91" s="21" t="s">
        <v>0</v>
      </c>
      <c r="D91" s="22"/>
      <c r="E91" s="23"/>
      <c r="F91" s="24">
        <f>ROUND(D91*E91,2)</f>
        <v>0</v>
      </c>
      <c r="ZY91" t="s">
        <v>15</v>
      </c>
      <c r="ZZ91" s="14" t="s">
        <v>212</v>
      </c>
    </row>
    <row r="92" spans="1:702" x14ac:dyDescent="0.25">
      <c r="A92" s="25"/>
      <c r="B92" s="26" t="s">
        <v>17</v>
      </c>
      <c r="C92" s="12"/>
      <c r="D92" s="12"/>
      <c r="E92" s="12"/>
      <c r="F92" s="13"/>
    </row>
    <row r="93" spans="1:702" x14ac:dyDescent="0.25">
      <c r="A93" s="25"/>
      <c r="B93" s="27" t="s">
        <v>86</v>
      </c>
      <c r="C93" s="12"/>
      <c r="D93" s="12"/>
      <c r="E93" s="12"/>
      <c r="F93" s="13"/>
    </row>
    <row r="94" spans="1:702" x14ac:dyDescent="0.25">
      <c r="A94" s="19" t="s">
        <v>215</v>
      </c>
      <c r="B94" s="20" t="s">
        <v>216</v>
      </c>
      <c r="C94" s="21" t="s">
        <v>0</v>
      </c>
      <c r="D94" s="22"/>
      <c r="E94" s="23"/>
      <c r="F94" s="24">
        <f>ROUND(D94*E94,2)</f>
        <v>0</v>
      </c>
      <c r="ZY94" t="s">
        <v>15</v>
      </c>
      <c r="ZZ94" s="14" t="s">
        <v>219</v>
      </c>
    </row>
    <row r="95" spans="1:702" x14ac:dyDescent="0.25">
      <c r="A95" s="25"/>
      <c r="B95" s="26" t="s">
        <v>17</v>
      </c>
      <c r="C95" s="12"/>
      <c r="D95" s="12"/>
      <c r="E95" s="12"/>
      <c r="F95" s="13"/>
    </row>
    <row r="96" spans="1:702" ht="22.5" x14ac:dyDescent="0.25">
      <c r="A96" s="25"/>
      <c r="B96" s="27" t="s">
        <v>221</v>
      </c>
      <c r="C96" s="12"/>
      <c r="D96" s="12"/>
      <c r="E96" s="12"/>
      <c r="F96" s="13"/>
    </row>
    <row r="97" spans="1:702" x14ac:dyDescent="0.25">
      <c r="A97" s="19" t="s">
        <v>222</v>
      </c>
      <c r="B97" s="20" t="s">
        <v>223</v>
      </c>
      <c r="C97" s="21" t="s">
        <v>0</v>
      </c>
      <c r="D97" s="22"/>
      <c r="E97" s="23"/>
      <c r="F97" s="24">
        <f>ROUND(D97*E97,2)</f>
        <v>0</v>
      </c>
      <c r="ZY97" t="s">
        <v>15</v>
      </c>
      <c r="ZZ97" s="14" t="s">
        <v>226</v>
      </c>
    </row>
    <row r="98" spans="1:702" x14ac:dyDescent="0.25">
      <c r="A98" s="25"/>
      <c r="B98" s="26" t="s">
        <v>17</v>
      </c>
      <c r="C98" s="12"/>
      <c r="D98" s="12"/>
      <c r="E98" s="12"/>
      <c r="F98" s="13"/>
    </row>
    <row r="99" spans="1:702" x14ac:dyDescent="0.25">
      <c r="A99" s="25"/>
      <c r="B99" s="27" t="s">
        <v>228</v>
      </c>
      <c r="C99" s="12"/>
      <c r="D99" s="12"/>
      <c r="E99" s="12"/>
      <c r="F99" s="13"/>
    </row>
    <row r="100" spans="1:702" x14ac:dyDescent="0.25">
      <c r="A100" s="19" t="s">
        <v>229</v>
      </c>
      <c r="B100" s="20" t="s">
        <v>181</v>
      </c>
      <c r="C100" s="21" t="s">
        <v>0</v>
      </c>
      <c r="D100" s="22"/>
      <c r="E100" s="23"/>
      <c r="F100" s="24">
        <f>ROUND(D100*E100,2)</f>
        <v>0</v>
      </c>
      <c r="ZY100" t="s">
        <v>15</v>
      </c>
      <c r="ZZ100" s="14" t="s">
        <v>233</v>
      </c>
    </row>
    <row r="101" spans="1:702" x14ac:dyDescent="0.25">
      <c r="A101" s="25"/>
      <c r="B101" s="26" t="s">
        <v>17</v>
      </c>
      <c r="C101" s="12"/>
      <c r="D101" s="12"/>
      <c r="E101" s="12"/>
      <c r="F101" s="13"/>
    </row>
    <row r="102" spans="1:702" x14ac:dyDescent="0.25">
      <c r="A102" s="25"/>
      <c r="B102" s="27" t="s">
        <v>235</v>
      </c>
      <c r="C102" s="12"/>
      <c r="D102" s="12"/>
      <c r="E102" s="12"/>
      <c r="F102" s="13"/>
    </row>
    <row r="103" spans="1:702" ht="25.5" x14ac:dyDescent="0.25">
      <c r="A103" s="17" t="s">
        <v>236</v>
      </c>
      <c r="B103" s="18" t="s">
        <v>237</v>
      </c>
      <c r="C103" s="12"/>
      <c r="D103" s="12"/>
      <c r="E103" s="12"/>
      <c r="F103" s="13"/>
      <c r="ZY103" t="s">
        <v>11</v>
      </c>
      <c r="ZZ103" s="14"/>
    </row>
    <row r="104" spans="1:702" x14ac:dyDescent="0.25">
      <c r="A104" s="19" t="s">
        <v>239</v>
      </c>
      <c r="B104" s="20" t="s">
        <v>240</v>
      </c>
      <c r="C104" s="21" t="s">
        <v>0</v>
      </c>
      <c r="D104" s="22"/>
      <c r="E104" s="23"/>
      <c r="F104" s="24">
        <f>ROUND(D104*E104,2)</f>
        <v>0</v>
      </c>
      <c r="ZY104" t="s">
        <v>15</v>
      </c>
      <c r="ZZ104" s="14" t="s">
        <v>243</v>
      </c>
    </row>
    <row r="105" spans="1:702" x14ac:dyDescent="0.25">
      <c r="A105" s="25"/>
      <c r="B105" s="26" t="s">
        <v>17</v>
      </c>
      <c r="C105" s="12"/>
      <c r="D105" s="12"/>
      <c r="E105" s="12"/>
      <c r="F105" s="13"/>
    </row>
    <row r="106" spans="1:702" x14ac:dyDescent="0.25">
      <c r="A106" s="25"/>
      <c r="B106" s="27" t="s">
        <v>245</v>
      </c>
      <c r="C106" s="12"/>
      <c r="D106" s="12"/>
      <c r="E106" s="12"/>
      <c r="F106" s="13"/>
    </row>
    <row r="107" spans="1:702" x14ac:dyDescent="0.25">
      <c r="A107" s="19" t="s">
        <v>246</v>
      </c>
      <c r="B107" s="20" t="s">
        <v>247</v>
      </c>
      <c r="C107" s="21" t="s">
        <v>0</v>
      </c>
      <c r="D107" s="22"/>
      <c r="E107" s="23"/>
      <c r="F107" s="24">
        <f>ROUND(D107*E107,2)</f>
        <v>0</v>
      </c>
      <c r="ZY107" t="s">
        <v>15</v>
      </c>
      <c r="ZZ107" s="14" t="s">
        <v>250</v>
      </c>
    </row>
    <row r="108" spans="1:702" x14ac:dyDescent="0.25">
      <c r="A108" s="25"/>
      <c r="B108" s="26" t="s">
        <v>17</v>
      </c>
      <c r="C108" s="12"/>
      <c r="D108" s="12"/>
      <c r="E108" s="12"/>
      <c r="F108" s="13"/>
    </row>
    <row r="109" spans="1:702" x14ac:dyDescent="0.25">
      <c r="A109" s="25"/>
      <c r="B109" s="27" t="s">
        <v>245</v>
      </c>
      <c r="C109" s="12"/>
      <c r="D109" s="12"/>
      <c r="E109" s="12"/>
      <c r="F109" s="13"/>
    </row>
    <row r="110" spans="1:702" x14ac:dyDescent="0.25">
      <c r="A110" s="25"/>
      <c r="B110" s="28"/>
      <c r="C110" s="12"/>
      <c r="D110" s="12"/>
      <c r="E110" s="12"/>
      <c r="F110" s="13"/>
    </row>
    <row r="111" spans="1:702" x14ac:dyDescent="0.25">
      <c r="A111" s="29"/>
      <c r="B111" s="30" t="s">
        <v>253</v>
      </c>
      <c r="C111" s="12"/>
      <c r="D111" s="12"/>
      <c r="E111" s="12"/>
      <c r="F111" s="31">
        <f>SUBTOTAL(109,F5:F110)</f>
        <v>0</v>
      </c>
      <c r="ZY111" t="s">
        <v>254</v>
      </c>
    </row>
    <row r="112" spans="1:702" x14ac:dyDescent="0.25">
      <c r="A112" s="25"/>
      <c r="B112" s="28"/>
      <c r="C112" s="12"/>
      <c r="D112" s="12"/>
      <c r="E112" s="12"/>
      <c r="F112" s="13"/>
    </row>
    <row r="113" spans="1:702" ht="15.75" x14ac:dyDescent="0.25">
      <c r="A113" s="17" t="s">
        <v>255</v>
      </c>
      <c r="B113" s="32" t="s">
        <v>256</v>
      </c>
      <c r="C113" s="12"/>
      <c r="D113" s="12"/>
      <c r="E113" s="12"/>
      <c r="F113" s="13"/>
      <c r="ZY113" t="s">
        <v>8</v>
      </c>
      <c r="ZZ113" s="14"/>
    </row>
    <row r="114" spans="1:702" x14ac:dyDescent="0.25">
      <c r="A114" s="19" t="s">
        <v>258</v>
      </c>
      <c r="B114" s="20" t="s">
        <v>259</v>
      </c>
      <c r="C114" s="21" t="s">
        <v>260</v>
      </c>
      <c r="D114" s="22"/>
      <c r="E114" s="23"/>
      <c r="F114" s="24">
        <f>ROUND(D114*E114,2)</f>
        <v>0</v>
      </c>
      <c r="ZY114" t="s">
        <v>15</v>
      </c>
      <c r="ZZ114" s="14" t="s">
        <v>262</v>
      </c>
    </row>
    <row r="115" spans="1:702" x14ac:dyDescent="0.25">
      <c r="A115" s="25"/>
      <c r="B115" s="26" t="s">
        <v>17</v>
      </c>
      <c r="C115" s="12"/>
      <c r="D115" s="12"/>
      <c r="E115" s="12"/>
      <c r="F115" s="13"/>
    </row>
    <row r="116" spans="1:702" x14ac:dyDescent="0.25">
      <c r="A116" s="25"/>
      <c r="B116" s="27" t="s">
        <v>264</v>
      </c>
      <c r="C116" s="12"/>
      <c r="D116" s="12"/>
      <c r="E116" s="12"/>
      <c r="F116" s="13"/>
    </row>
    <row r="117" spans="1:702" x14ac:dyDescent="0.25">
      <c r="A117" s="19" t="s">
        <v>265</v>
      </c>
      <c r="B117" s="20" t="s">
        <v>266</v>
      </c>
      <c r="C117" s="21" t="s">
        <v>260</v>
      </c>
      <c r="D117" s="22"/>
      <c r="E117" s="23"/>
      <c r="F117" s="24">
        <f>ROUND(D117*E117,2)</f>
        <v>0</v>
      </c>
      <c r="ZY117" t="s">
        <v>15</v>
      </c>
      <c r="ZZ117" s="14" t="s">
        <v>269</v>
      </c>
    </row>
    <row r="118" spans="1:702" x14ac:dyDescent="0.25">
      <c r="A118" s="25"/>
      <c r="B118" s="26" t="s">
        <v>17</v>
      </c>
      <c r="C118" s="12"/>
      <c r="D118" s="12"/>
      <c r="E118" s="12"/>
      <c r="F118" s="13"/>
    </row>
    <row r="119" spans="1:702" ht="22.5" x14ac:dyDescent="0.25">
      <c r="A119" s="25"/>
      <c r="B119" s="27" t="s">
        <v>271</v>
      </c>
      <c r="C119" s="12"/>
      <c r="D119" s="12"/>
      <c r="E119" s="12"/>
      <c r="F119" s="13"/>
    </row>
    <row r="120" spans="1:702" x14ac:dyDescent="0.25">
      <c r="A120" s="25"/>
      <c r="B120" s="28"/>
      <c r="C120" s="12"/>
      <c r="D120" s="12"/>
      <c r="E120" s="12"/>
      <c r="F120" s="13"/>
    </row>
    <row r="121" spans="1:702" x14ac:dyDescent="0.25">
      <c r="A121" s="29"/>
      <c r="B121" s="30" t="s">
        <v>272</v>
      </c>
      <c r="C121" s="12"/>
      <c r="D121" s="12"/>
      <c r="E121" s="12"/>
      <c r="F121" s="31">
        <f>SUBTOTAL(109,F114:F120)</f>
        <v>0</v>
      </c>
      <c r="ZY121" t="s">
        <v>254</v>
      </c>
    </row>
    <row r="122" spans="1:702" x14ac:dyDescent="0.25">
      <c r="A122" s="25"/>
      <c r="B122" s="28"/>
      <c r="C122" s="12"/>
      <c r="D122" s="12"/>
      <c r="E122" s="12"/>
      <c r="F122" s="13"/>
    </row>
    <row r="123" spans="1:702" ht="15.75" x14ac:dyDescent="0.25">
      <c r="A123" s="48" t="s">
        <v>274</v>
      </c>
      <c r="B123" s="32" t="s">
        <v>275</v>
      </c>
      <c r="C123" s="12"/>
      <c r="D123" s="12"/>
      <c r="E123" s="12"/>
      <c r="F123" s="13"/>
      <c r="ZY123" t="s">
        <v>8</v>
      </c>
      <c r="ZZ123" s="14"/>
    </row>
    <row r="124" spans="1:702" x14ac:dyDescent="0.25">
      <c r="A124" s="48" t="s">
        <v>276</v>
      </c>
      <c r="B124" s="18" t="s">
        <v>277</v>
      </c>
      <c r="C124" s="12"/>
      <c r="D124" s="12"/>
      <c r="E124" s="12"/>
      <c r="F124" s="13"/>
      <c r="ZY124" t="s">
        <v>11</v>
      </c>
      <c r="ZZ124" s="14"/>
    </row>
    <row r="125" spans="1:702" x14ac:dyDescent="0.25">
      <c r="A125" s="49" t="s">
        <v>278</v>
      </c>
      <c r="B125" s="20" t="s">
        <v>279</v>
      </c>
      <c r="C125" s="21" t="s">
        <v>0</v>
      </c>
      <c r="D125" s="22"/>
      <c r="E125" s="23"/>
      <c r="F125" s="24">
        <f>ROUND(D125*E125,2)</f>
        <v>0</v>
      </c>
      <c r="ZY125" t="s">
        <v>15</v>
      </c>
      <c r="ZZ125" s="14" t="s">
        <v>280</v>
      </c>
    </row>
    <row r="126" spans="1:702" x14ac:dyDescent="0.25">
      <c r="A126" s="46"/>
      <c r="B126" s="26" t="s">
        <v>17</v>
      </c>
      <c r="C126" s="12"/>
      <c r="D126" s="12"/>
      <c r="E126" s="12"/>
      <c r="F126" s="13"/>
    </row>
    <row r="127" spans="1:702" ht="78.75" x14ac:dyDescent="0.25">
      <c r="A127" s="46"/>
      <c r="B127" s="27" t="s">
        <v>316</v>
      </c>
      <c r="C127" s="12"/>
      <c r="D127" s="12"/>
      <c r="E127" s="12"/>
      <c r="F127" s="13"/>
    </row>
    <row r="128" spans="1:702" x14ac:dyDescent="0.25">
      <c r="A128" s="49" t="s">
        <v>281</v>
      </c>
      <c r="B128" s="20" t="s">
        <v>282</v>
      </c>
      <c r="C128" s="21" t="s">
        <v>0</v>
      </c>
      <c r="D128" s="22"/>
      <c r="E128" s="23"/>
      <c r="F128" s="24">
        <f>ROUND(D128*E128,2)</f>
        <v>0</v>
      </c>
      <c r="ZY128" t="s">
        <v>15</v>
      </c>
      <c r="ZZ128" s="14" t="s">
        <v>283</v>
      </c>
    </row>
    <row r="129" spans="1:702" x14ac:dyDescent="0.25">
      <c r="A129" s="46"/>
      <c r="B129" s="26" t="s">
        <v>17</v>
      </c>
      <c r="C129" s="12"/>
      <c r="D129" s="12"/>
      <c r="E129" s="12"/>
      <c r="F129" s="13"/>
    </row>
    <row r="130" spans="1:702" x14ac:dyDescent="0.25">
      <c r="A130" s="46"/>
      <c r="B130" s="27" t="s">
        <v>317</v>
      </c>
      <c r="C130" s="12"/>
      <c r="D130" s="12"/>
      <c r="E130" s="12"/>
      <c r="F130" s="13"/>
    </row>
    <row r="131" spans="1:702" x14ac:dyDescent="0.25">
      <c r="A131" s="49" t="s">
        <v>284</v>
      </c>
      <c r="B131" s="20" t="s">
        <v>285</v>
      </c>
      <c r="C131" s="21" t="s">
        <v>0</v>
      </c>
      <c r="D131" s="22"/>
      <c r="E131" s="23"/>
      <c r="F131" s="24">
        <f>ROUND(D131*E131,2)</f>
        <v>0</v>
      </c>
      <c r="ZY131" t="s">
        <v>15</v>
      </c>
      <c r="ZZ131" s="14" t="s">
        <v>286</v>
      </c>
    </row>
    <row r="132" spans="1:702" x14ac:dyDescent="0.25">
      <c r="A132" s="46"/>
      <c r="B132" s="26" t="s">
        <v>17</v>
      </c>
      <c r="C132" s="12"/>
      <c r="D132" s="12"/>
      <c r="E132" s="12"/>
      <c r="F132" s="13"/>
    </row>
    <row r="133" spans="1:702" x14ac:dyDescent="0.25">
      <c r="A133" s="46"/>
      <c r="B133" s="27" t="s">
        <v>287</v>
      </c>
      <c r="C133" s="12"/>
      <c r="D133" s="12"/>
      <c r="E133" s="12"/>
      <c r="F133" s="13"/>
    </row>
    <row r="134" spans="1:702" x14ac:dyDescent="0.25">
      <c r="A134" s="49" t="s">
        <v>318</v>
      </c>
      <c r="B134" s="20" t="s">
        <v>319</v>
      </c>
      <c r="C134" s="21" t="s">
        <v>0</v>
      </c>
      <c r="D134" s="22"/>
      <c r="E134" s="23"/>
      <c r="F134" s="24">
        <f>ROUND(D134*E134,2)</f>
        <v>0</v>
      </c>
      <c r="ZY134" t="s">
        <v>15</v>
      </c>
      <c r="ZZ134" s="14" t="s">
        <v>320</v>
      </c>
    </row>
    <row r="135" spans="1:702" x14ac:dyDescent="0.25">
      <c r="A135" s="46"/>
      <c r="B135" s="26" t="s">
        <v>17</v>
      </c>
      <c r="C135" s="12"/>
      <c r="D135" s="12"/>
      <c r="E135" s="12"/>
      <c r="F135" s="13"/>
    </row>
    <row r="136" spans="1:702" x14ac:dyDescent="0.25">
      <c r="A136" s="46"/>
      <c r="B136" s="27" t="s">
        <v>100</v>
      </c>
      <c r="C136" s="12"/>
      <c r="D136" s="12"/>
      <c r="E136" s="12"/>
      <c r="F136" s="13"/>
    </row>
    <row r="137" spans="1:702" x14ac:dyDescent="0.25">
      <c r="A137" s="49" t="s">
        <v>321</v>
      </c>
      <c r="B137" s="20" t="s">
        <v>322</v>
      </c>
      <c r="C137" s="21" t="s">
        <v>0</v>
      </c>
      <c r="D137" s="22"/>
      <c r="E137" s="23"/>
      <c r="F137" s="24">
        <f>ROUND(D137*E137,2)</f>
        <v>0</v>
      </c>
      <c r="ZY137" t="s">
        <v>15</v>
      </c>
      <c r="ZZ137" s="14" t="s">
        <v>323</v>
      </c>
    </row>
    <row r="138" spans="1:702" x14ac:dyDescent="0.25">
      <c r="A138" s="46"/>
      <c r="B138" s="26" t="s">
        <v>17</v>
      </c>
      <c r="C138" s="12"/>
      <c r="D138" s="12"/>
      <c r="E138" s="12"/>
      <c r="F138" s="13"/>
    </row>
    <row r="139" spans="1:702" x14ac:dyDescent="0.25">
      <c r="A139" s="46"/>
      <c r="B139" s="27" t="s">
        <v>100</v>
      </c>
      <c r="C139" s="12"/>
      <c r="D139" s="12"/>
      <c r="E139" s="12"/>
      <c r="F139" s="13"/>
    </row>
    <row r="140" spans="1:702" x14ac:dyDescent="0.25">
      <c r="A140" s="46"/>
      <c r="B140" s="47"/>
      <c r="C140" s="12"/>
      <c r="D140" s="12"/>
      <c r="E140" s="12"/>
      <c r="F140" s="13"/>
    </row>
    <row r="141" spans="1:702" x14ac:dyDescent="0.25">
      <c r="A141" s="50"/>
      <c r="B141" s="30" t="s">
        <v>290</v>
      </c>
      <c r="C141" s="12"/>
      <c r="D141" s="12"/>
      <c r="E141" s="12"/>
      <c r="F141" s="31">
        <f>SUBTOTAL(109,F124:F140)</f>
        <v>0</v>
      </c>
      <c r="ZY141" t="s">
        <v>254</v>
      </c>
    </row>
    <row r="142" spans="1:702" x14ac:dyDescent="0.25">
      <c r="A142" s="46"/>
      <c r="B142" s="47"/>
      <c r="C142" s="12"/>
      <c r="D142" s="12"/>
      <c r="E142" s="12"/>
      <c r="F142" s="13"/>
    </row>
    <row r="143" spans="1:702" ht="15.75" x14ac:dyDescent="0.25">
      <c r="A143" s="17" t="s">
        <v>291</v>
      </c>
      <c r="B143" s="32" t="s">
        <v>292</v>
      </c>
      <c r="C143" s="12"/>
      <c r="D143" s="12"/>
      <c r="E143" s="12"/>
      <c r="F143" s="13"/>
      <c r="ZY143" t="s">
        <v>8</v>
      </c>
      <c r="ZZ143" s="14"/>
    </row>
    <row r="144" spans="1:702" x14ac:dyDescent="0.25">
      <c r="A144" s="19" t="s">
        <v>294</v>
      </c>
      <c r="B144" s="20" t="s">
        <v>295</v>
      </c>
      <c r="C144" s="21" t="s">
        <v>260</v>
      </c>
      <c r="D144" s="22"/>
      <c r="E144" s="23"/>
      <c r="F144" s="24">
        <f>ROUND(D144*E144,2)</f>
        <v>0</v>
      </c>
      <c r="ZY144" t="s">
        <v>15</v>
      </c>
      <c r="ZZ144" s="14" t="s">
        <v>297</v>
      </c>
    </row>
    <row r="145" spans="1:702" x14ac:dyDescent="0.25">
      <c r="A145" s="25"/>
      <c r="B145" s="26" t="s">
        <v>17</v>
      </c>
      <c r="C145" s="12"/>
      <c r="D145" s="12"/>
      <c r="E145" s="12"/>
      <c r="F145" s="13"/>
    </row>
    <row r="146" spans="1:702" x14ac:dyDescent="0.25">
      <c r="A146" s="25"/>
      <c r="B146" s="27" t="s">
        <v>299</v>
      </c>
      <c r="C146" s="12"/>
      <c r="D146" s="12"/>
      <c r="E146" s="12"/>
      <c r="F146" s="13"/>
    </row>
    <row r="147" spans="1:702" x14ac:dyDescent="0.25">
      <c r="A147" s="19" t="s">
        <v>300</v>
      </c>
      <c r="B147" s="20" t="s">
        <v>301</v>
      </c>
      <c r="C147" s="21" t="s">
        <v>302</v>
      </c>
      <c r="D147" s="23"/>
      <c r="E147" s="23"/>
      <c r="F147" s="24">
        <f>ROUND(D147*E147,2)</f>
        <v>0</v>
      </c>
      <c r="ZY147" t="s">
        <v>15</v>
      </c>
      <c r="ZZ147" s="14" t="s">
        <v>304</v>
      </c>
    </row>
    <row r="148" spans="1:702" x14ac:dyDescent="0.25">
      <c r="A148" s="25"/>
      <c r="B148" s="26" t="s">
        <v>17</v>
      </c>
      <c r="C148" s="12"/>
      <c r="D148" s="12"/>
      <c r="E148" s="12"/>
      <c r="F148" s="13"/>
    </row>
    <row r="149" spans="1:702" x14ac:dyDescent="0.25">
      <c r="A149" s="25"/>
      <c r="B149" s="27" t="s">
        <v>306</v>
      </c>
      <c r="C149" s="12"/>
      <c r="D149" s="12"/>
      <c r="E149" s="12"/>
      <c r="F149" s="13"/>
    </row>
    <row r="150" spans="1:702" x14ac:dyDescent="0.25">
      <c r="A150" s="25"/>
      <c r="B150" s="28"/>
      <c r="C150" s="12"/>
      <c r="D150" s="12"/>
      <c r="E150" s="12"/>
      <c r="F150" s="13"/>
    </row>
    <row r="151" spans="1:702" x14ac:dyDescent="0.25">
      <c r="A151" s="29"/>
      <c r="B151" s="30" t="s">
        <v>307</v>
      </c>
      <c r="C151" s="12"/>
      <c r="D151" s="12"/>
      <c r="E151" s="12"/>
      <c r="F151" s="33">
        <f>SUBTOTAL(109,F144:F150)</f>
        <v>0</v>
      </c>
      <c r="ZY151" t="s">
        <v>254</v>
      </c>
    </row>
    <row r="152" spans="1:702" x14ac:dyDescent="0.25">
      <c r="A152" s="34"/>
      <c r="B152" s="35" t="s">
        <v>309</v>
      </c>
      <c r="C152" s="12"/>
      <c r="D152" s="12"/>
      <c r="E152" s="12"/>
      <c r="F152" s="36">
        <f>SUBTOTAL(109,F4:F151)</f>
        <v>0</v>
      </c>
      <c r="G152" s="37"/>
      <c r="ZY152" t="s">
        <v>254</v>
      </c>
    </row>
    <row r="153" spans="1:702" x14ac:dyDescent="0.25">
      <c r="A153" s="51"/>
      <c r="B153" s="35"/>
      <c r="C153" s="12"/>
      <c r="D153" s="12"/>
      <c r="E153" s="12"/>
      <c r="F153" s="31"/>
      <c r="G153" s="52"/>
    </row>
    <row r="154" spans="1:702" ht="31.5" x14ac:dyDescent="0.25">
      <c r="A154" s="53" t="s">
        <v>325</v>
      </c>
      <c r="B154" s="11" t="s">
        <v>335</v>
      </c>
      <c r="C154" s="12"/>
      <c r="D154" s="12"/>
      <c r="E154" s="12"/>
      <c r="F154" s="13"/>
      <c r="ZY154" t="s">
        <v>5</v>
      </c>
      <c r="ZZ154" s="14"/>
    </row>
    <row r="155" spans="1:702" ht="15.75" x14ac:dyDescent="0.25">
      <c r="A155" s="15" t="s">
        <v>326</v>
      </c>
      <c r="B155" s="16" t="s">
        <v>275</v>
      </c>
      <c r="C155" s="12"/>
      <c r="D155" s="12"/>
      <c r="E155" s="12"/>
      <c r="F155" s="13"/>
      <c r="ZY155" t="s">
        <v>8</v>
      </c>
      <c r="ZZ155" s="14"/>
    </row>
    <row r="156" spans="1:702" ht="51" x14ac:dyDescent="0.25">
      <c r="A156" s="48" t="s">
        <v>327</v>
      </c>
      <c r="B156" s="18" t="s">
        <v>336</v>
      </c>
      <c r="C156" s="12"/>
      <c r="D156" s="12"/>
      <c r="E156" s="12"/>
      <c r="F156" s="54"/>
      <c r="ZY156" t="s">
        <v>11</v>
      </c>
      <c r="ZZ156" s="14"/>
    </row>
    <row r="157" spans="1:702" x14ac:dyDescent="0.25">
      <c r="A157" s="49" t="s">
        <v>328</v>
      </c>
      <c r="B157" s="20" t="s">
        <v>279</v>
      </c>
      <c r="C157" s="21" t="s">
        <v>0</v>
      </c>
      <c r="D157" s="22"/>
      <c r="E157" s="23"/>
      <c r="F157" s="54">
        <f>ROUND(D157*E157,2)</f>
        <v>0</v>
      </c>
      <c r="ZY157" t="s">
        <v>15</v>
      </c>
      <c r="ZZ157" s="14" t="s">
        <v>288</v>
      </c>
    </row>
    <row r="158" spans="1:702" x14ac:dyDescent="0.25">
      <c r="A158" s="46"/>
      <c r="B158" s="26" t="s">
        <v>17</v>
      </c>
      <c r="C158" s="12"/>
      <c r="D158" s="12"/>
      <c r="E158" s="12"/>
      <c r="F158" s="55"/>
    </row>
    <row r="159" spans="1:702" ht="22.5" x14ac:dyDescent="0.25">
      <c r="A159" s="46"/>
      <c r="B159" s="27" t="s">
        <v>289</v>
      </c>
      <c r="C159" s="12"/>
      <c r="D159" s="12"/>
      <c r="E159" s="12"/>
      <c r="F159" s="13"/>
    </row>
    <row r="160" spans="1:702" x14ac:dyDescent="0.25">
      <c r="A160" s="49" t="s">
        <v>329</v>
      </c>
      <c r="B160" s="20" t="s">
        <v>282</v>
      </c>
      <c r="C160" s="21" t="s">
        <v>0</v>
      </c>
      <c r="D160" s="22"/>
      <c r="E160" s="23"/>
      <c r="F160" s="24">
        <f>ROUND(D160*E160,2)</f>
        <v>0</v>
      </c>
      <c r="ZY160" t="s">
        <v>15</v>
      </c>
      <c r="ZZ160" s="14" t="s">
        <v>330</v>
      </c>
    </row>
    <row r="161" spans="1:702" x14ac:dyDescent="0.25">
      <c r="A161" s="46"/>
      <c r="B161" s="26" t="s">
        <v>17</v>
      </c>
      <c r="C161" s="12"/>
      <c r="D161" s="12"/>
      <c r="E161" s="12"/>
      <c r="F161" s="13"/>
    </row>
    <row r="162" spans="1:702" x14ac:dyDescent="0.25">
      <c r="A162" s="46"/>
      <c r="B162" s="27" t="s">
        <v>100</v>
      </c>
      <c r="C162" s="12"/>
      <c r="D162" s="12"/>
      <c r="E162" s="12"/>
      <c r="F162" s="13"/>
    </row>
    <row r="163" spans="1:702" x14ac:dyDescent="0.25">
      <c r="A163" s="49" t="s">
        <v>331</v>
      </c>
      <c r="B163" s="20" t="s">
        <v>319</v>
      </c>
      <c r="C163" s="21" t="s">
        <v>0</v>
      </c>
      <c r="D163" s="22"/>
      <c r="E163" s="23"/>
      <c r="F163" s="24">
        <f>ROUND(D163*E163,2)</f>
        <v>0</v>
      </c>
      <c r="ZY163" t="s">
        <v>15</v>
      </c>
      <c r="ZZ163" s="14" t="s">
        <v>332</v>
      </c>
    </row>
    <row r="164" spans="1:702" x14ac:dyDescent="0.25">
      <c r="A164" s="46"/>
      <c r="B164" s="26" t="s">
        <v>17</v>
      </c>
      <c r="C164" s="12"/>
      <c r="D164" s="12"/>
      <c r="E164" s="12"/>
      <c r="F164" s="13"/>
    </row>
    <row r="165" spans="1:702" x14ac:dyDescent="0.25">
      <c r="A165" s="46"/>
      <c r="B165" s="27" t="s">
        <v>100</v>
      </c>
      <c r="C165" s="12"/>
      <c r="D165" s="12"/>
      <c r="E165" s="12"/>
      <c r="F165" s="13"/>
    </row>
    <row r="166" spans="1:702" x14ac:dyDescent="0.25">
      <c r="A166" s="49" t="s">
        <v>333</v>
      </c>
      <c r="B166" s="20" t="s">
        <v>322</v>
      </c>
      <c r="C166" s="21" t="s">
        <v>0</v>
      </c>
      <c r="D166" s="22"/>
      <c r="E166" s="23"/>
      <c r="F166" s="24">
        <f>ROUND(D166*E166,2)</f>
        <v>0</v>
      </c>
      <c r="ZY166" t="s">
        <v>15</v>
      </c>
      <c r="ZZ166" s="14" t="s">
        <v>334</v>
      </c>
    </row>
    <row r="167" spans="1:702" x14ac:dyDescent="0.25">
      <c r="A167" s="46"/>
      <c r="B167" s="26" t="s">
        <v>17</v>
      </c>
      <c r="C167" s="12"/>
      <c r="D167" s="12"/>
      <c r="E167" s="12"/>
      <c r="F167" s="13"/>
    </row>
    <row r="168" spans="1:702" x14ac:dyDescent="0.25">
      <c r="A168" s="46"/>
      <c r="B168" s="27" t="s">
        <v>100</v>
      </c>
      <c r="C168" s="12"/>
      <c r="D168" s="12"/>
      <c r="E168" s="12"/>
      <c r="F168" s="13"/>
    </row>
    <row r="169" spans="1:702" x14ac:dyDescent="0.25">
      <c r="A169" s="46"/>
      <c r="B169" s="47"/>
      <c r="C169" s="12"/>
      <c r="D169" s="12"/>
      <c r="E169" s="12"/>
      <c r="F169" s="13"/>
    </row>
    <row r="170" spans="1:702" x14ac:dyDescent="0.25">
      <c r="A170" s="50"/>
      <c r="B170" s="30" t="s">
        <v>290</v>
      </c>
      <c r="C170" s="12"/>
      <c r="D170" s="12"/>
      <c r="E170" s="12"/>
      <c r="F170" s="33">
        <f>SUBTOTAL(109,F156:F169)</f>
        <v>0</v>
      </c>
      <c r="ZY170" t="s">
        <v>254</v>
      </c>
    </row>
    <row r="171" spans="1:702" x14ac:dyDescent="0.25">
      <c r="A171" s="50"/>
      <c r="B171" s="30"/>
      <c r="C171" s="12"/>
      <c r="D171" s="12"/>
      <c r="E171" s="12"/>
      <c r="F171" s="33"/>
    </row>
    <row r="172" spans="1:702" ht="25.5" x14ac:dyDescent="0.25">
      <c r="A172" s="51"/>
      <c r="B172" s="35" t="s">
        <v>337</v>
      </c>
      <c r="C172" s="12"/>
      <c r="D172" s="12"/>
      <c r="E172" s="12"/>
      <c r="F172" s="36">
        <f>SUBTOTAL(109,F155:F170)</f>
        <v>0</v>
      </c>
      <c r="G172" s="37"/>
      <c r="ZY172" t="s">
        <v>254</v>
      </c>
    </row>
    <row r="173" spans="1:702" x14ac:dyDescent="0.25">
      <c r="A173" s="46"/>
      <c r="B173" s="47"/>
      <c r="C173" s="12"/>
      <c r="D173" s="12"/>
      <c r="E173" s="12"/>
      <c r="F173" s="9"/>
    </row>
    <row r="174" spans="1:702" x14ac:dyDescent="0.25">
      <c r="A174" s="38"/>
      <c r="B174" s="39"/>
      <c r="C174" s="40"/>
      <c r="D174" s="40"/>
      <c r="E174" s="40"/>
      <c r="F174" s="41"/>
    </row>
    <row r="175" spans="1:702" x14ac:dyDescent="0.25">
      <c r="A175" s="42"/>
      <c r="B175" s="42"/>
      <c r="C175" s="42"/>
      <c r="D175" s="42"/>
      <c r="E175" s="42"/>
      <c r="F175" s="42"/>
    </row>
    <row r="176" spans="1:702" ht="30" x14ac:dyDescent="0.25">
      <c r="B176" s="43" t="s">
        <v>338</v>
      </c>
      <c r="F176" s="54">
        <f>SUBTOTAL(109,F3:F174)</f>
        <v>0</v>
      </c>
      <c r="ZY176" t="s">
        <v>312</v>
      </c>
    </row>
    <row r="177" spans="1:701" x14ac:dyDescent="0.25">
      <c r="A177" s="45">
        <v>20</v>
      </c>
      <c r="B177" s="43" t="str">
        <f>CONCATENATE("Montant TVA (",A177,"%)")</f>
        <v>Montant TVA (20%)</v>
      </c>
      <c r="F177" s="54">
        <f>(F176*A177)/100</f>
        <v>0</v>
      </c>
      <c r="ZY177" t="s">
        <v>313</v>
      </c>
    </row>
    <row r="178" spans="1:701" x14ac:dyDescent="0.25">
      <c r="B178" s="43" t="s">
        <v>314</v>
      </c>
      <c r="F178" s="55">
        <f>F176+F177</f>
        <v>0</v>
      </c>
      <c r="ZY178" t="s">
        <v>315</v>
      </c>
    </row>
    <row r="179" spans="1:701" x14ac:dyDescent="0.25">
      <c r="F179" s="44"/>
    </row>
    <row r="180" spans="1:701" x14ac:dyDescent="0.25">
      <c r="F180" s="4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&amp;LBATD664 MESS OLIVET&amp;CLot01 Structure/VRD/Enveloppe
 DPGF ST 07 - Menuiseries extérieures aluminium&amp;R&amp;P/&amp;N</oddHeader>
    <oddFooter>&amp;L&amp;G&amp;CMai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ST N°07 MEN EXT BASE </vt:lpstr>
      <vt:lpstr>ST N°07 MEN EXT BASE + VARIANTE</vt:lpstr>
      <vt:lpstr>'ST N°07 MEN EXT BASE '!Impression_des_titres</vt:lpstr>
      <vt:lpstr>'ST N°07 MEN EXT BASE '!Zone_d_impression</vt:lpstr>
      <vt:lpstr>'ST N°07 MEN EXT BASE + VARIANTE'!Zone_d_impression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GERNEZ Pierre IMI</cp:lastModifiedBy>
  <cp:lastPrinted>2025-06-24T15:14:12Z</cp:lastPrinted>
  <dcterms:created xsi:type="dcterms:W3CDTF">2025-06-16T08:19:37Z</dcterms:created>
  <dcterms:modified xsi:type="dcterms:W3CDTF">2025-06-26T08:10:49Z</dcterms:modified>
</cp:coreProperties>
</file>